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61" windowHeight="10645" tabRatio="871" activeTab="1"/>
  </bookViews>
  <sheets>
    <sheet name="タイムスケジュール" sheetId="1" r:id="rId1"/>
    <sheet name="対戦表" sheetId="2" r:id="rId2"/>
  </sheets>
  <definedNames>
    <definedName name="_xlnm.Print_Area" localSheetId="0">'タイムスケジュール'!$A$1:$H$44</definedName>
  </definedNames>
  <calcPr fullCalcOnLoad="1"/>
</workbook>
</file>

<file path=xl/sharedStrings.xml><?xml version="1.0" encoding="utf-8"?>
<sst xmlns="http://schemas.openxmlformats.org/spreadsheetml/2006/main" count="241" uniqueCount="110">
  <si>
    <t>第１４回山梨県ジュニアアイスホッケーサマー大会</t>
  </si>
  <si>
    <t>タイムスケジュール</t>
  </si>
  <si>
    <t>８月１７日（日）</t>
  </si>
  <si>
    <t>（大会時間 8:00～21:00）</t>
  </si>
  <si>
    <t>オフィシャル担当</t>
  </si>
  <si>
    <t>GameNo,</t>
  </si>
  <si>
    <t>時間</t>
  </si>
  <si>
    <t>　　</t>
  </si>
  <si>
    <t>控え室</t>
  </si>
  <si>
    <t>対戦</t>
  </si>
  <si>
    <t>オフィシャル担当</t>
  </si>
  <si>
    <t>①
高学年</t>
  </si>
  <si>
    <t>８：００～５分</t>
  </si>
  <si>
    <t>練　習</t>
  </si>
  <si>
    <t>１番</t>
  </si>
  <si>
    <t>甲府モンキーズＪｒ</t>
  </si>
  <si>
    <t>チェスカ・メイプル
合同</t>
  </si>
  <si>
    <t>３番</t>
  </si>
  <si>
    <t>甲府モンキーズＪｒ</t>
  </si>
  <si>
    <t>７５分</t>
  </si>
  <si>
    <t>試　合</t>
  </si>
  <si>
    <t>整　氷</t>
  </si>
  <si>
    <t>試合インターバル</t>
  </si>
  <si>
    <t>②
中学生</t>
  </si>
  <si>
    <t>９：４０～５分</t>
  </si>
  <si>
    <t>２番</t>
  </si>
  <si>
    <t>富士吉田ソニックス</t>
  </si>
  <si>
    <t>４番</t>
  </si>
  <si>
    <t>③3on3
低学年</t>
  </si>
  <si>
    <t>１１：２０～３分</t>
  </si>
  <si>
    <t>ソニックス・チェスカ
合同</t>
  </si>
  <si>
    <t>甲府モンキーズＪｒ</t>
  </si>
  <si>
    <t>ソニックス・チェスカ
合同</t>
  </si>
  <si>
    <t>３６分</t>
  </si>
  <si>
    <t>④
高学年</t>
  </si>
  <si>
    <t>１２：２０～５分</t>
  </si>
  <si>
    <t>チェスカ・メイプル
合同</t>
  </si>
  <si>
    <t>チェスカ・メイプル
合同</t>
  </si>
  <si>
    <t>⑤
中学生</t>
  </si>
  <si>
    <t>１４：００～５分</t>
  </si>
  <si>
    <t>富士吉田ソニックス</t>
  </si>
  <si>
    <t>甲府チェスカＪｒ</t>
  </si>
  <si>
    <t>富士吉田ソニックス</t>
  </si>
  <si>
    <t>⑥
低学年</t>
  </si>
  <si>
    <t>１５：４０～３分</t>
  </si>
  <si>
    <t>５７分</t>
  </si>
  <si>
    <t>⑦
高学年</t>
  </si>
  <si>
    <t>１７：００～５分</t>
  </si>
  <si>
    <t>⑧
中学生</t>
  </si>
  <si>
    <t>１８：４０～５分</t>
  </si>
  <si>
    <t>２番</t>
  </si>
  <si>
    <t>甲府チェスカＪｒ</t>
  </si>
  <si>
    <t>甲府モンキーズＪｒ</t>
  </si>
  <si>
    <t>４番</t>
  </si>
  <si>
    <t>甲府チェスカＪｒ</t>
  </si>
  <si>
    <t>７５分</t>
  </si>
  <si>
    <t>試　合</t>
  </si>
  <si>
    <t>低学年３on３　　　：　ロス込１０分　練習３分　各ピリオドインターバル３分</t>
  </si>
  <si>
    <t>低学年試合　　 　：　正味１０分　練習３分　各ピリオドインターバル３分</t>
  </si>
  <si>
    <t>高学年試合　　 　：　正味１５分　練習５分　各ピリオドインターバル３分</t>
  </si>
  <si>
    <t>中学生試合 　　　：　正味１５分　練習５分　各ピリオドインターバル３分</t>
  </si>
  <si>
    <t>全試合、第３ピリオドは残り時間が有る場合においても試合終了予定時間で終了とする。</t>
  </si>
  <si>
    <t>ただし，第３ピリオド開始から試合終了予定時間が１ピリオド時間以下の場合は，１ピリオド時間経過で終了とする。</t>
  </si>
  <si>
    <t>　（高学年・中学生は，第３ピリオド開始から１５分経過で終了，低学年は，第３ピリオド開始から１０分経過で終了）</t>
  </si>
  <si>
    <t>第１４回山梨県ジュニアアイスホッケーサマー大会</t>
  </si>
  <si>
    <t>高学年</t>
  </si>
  <si>
    <t>現在の成績</t>
  </si>
  <si>
    <t>勝ち点</t>
  </si>
  <si>
    <t>得点</t>
  </si>
  <si>
    <t>失点</t>
  </si>
  <si>
    <t>得失点</t>
  </si>
  <si>
    <t>順位</t>
  </si>
  <si>
    <t>甲府モンキーズＪｒ</t>
  </si>
  <si>
    <t>８月１７日　⑦</t>
  </si>
  <si>
    <t>８月１７日　①</t>
  </si>
  <si>
    <t>-</t>
  </si>
  <si>
    <t>勝
点</t>
  </si>
  <si>
    <t>富士吉田ソニックス</t>
  </si>
  <si>
    <t>８月１７日　④</t>
  </si>
  <si>
    <t>チェスカ・メイプル
合同</t>
  </si>
  <si>
    <t>低学年</t>
  </si>
  <si>
    <t>　　　　　Visiting Team</t>
  </si>
  <si>
    <t>Home</t>
  </si>
  <si>
    <t>総合成績</t>
  </si>
  <si>
    <t xml:space="preserve">Home Team  </t>
  </si>
  <si>
    <t>勝ち点</t>
  </si>
  <si>
    <t>得点</t>
  </si>
  <si>
    <t>失点</t>
  </si>
  <si>
    <t>得失点</t>
  </si>
  <si>
    <t>勝ち点</t>
  </si>
  <si>
    <t>順位</t>
  </si>
  <si>
    <t>８月１７日　⑥</t>
  </si>
  <si>
    <t>ソニックス・チェスカ
合同</t>
  </si>
  <si>
    <r>
      <t>８月１７日　③
3</t>
    </r>
    <r>
      <rPr>
        <sz val="11"/>
        <rFont val="ＭＳ Ｐゴシック"/>
        <family val="0"/>
      </rPr>
      <t>on3</t>
    </r>
  </si>
  <si>
    <t>Visiting</t>
  </si>
  <si>
    <t>勝ち点</t>
  </si>
  <si>
    <t>得点</t>
  </si>
  <si>
    <t>失点</t>
  </si>
  <si>
    <t>得失点</t>
  </si>
  <si>
    <t>中学生</t>
  </si>
  <si>
    <t>８月１７日　②</t>
  </si>
  <si>
    <t>８月１７日　⑧</t>
  </si>
  <si>
    <t>８月１７日　⑤</t>
  </si>
  <si>
    <t>甲府チェスカＪｒ</t>
  </si>
  <si>
    <t>順位決定について</t>
  </si>
  <si>
    <t>勝ち点：勝＝３　引き分け＝１　負＝０</t>
  </si>
  <si>
    <t>①勝ち点の多いチームを上位とする</t>
  </si>
  <si>
    <t>②勝ち点が同点の場合，得失点差の多いチームを上位とする</t>
  </si>
  <si>
    <t>③得失点差が同点の場合，総得点の多いチームを上位とする</t>
  </si>
  <si>
    <t>④総得点が同点の場合，直接対戦での勝利チームを上位とする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</si>
</sst>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411]ggge&quot;年&quot;m&quot;月&quot;d&quot;日&quot;"/>
    <numFmt numFmtId="178" formatCode="@"/>
    <numFmt numFmtId="179" formatCode="0;&quot;△ &quot;0"/>
  </numFmts>
  <fonts count="18">
    <font>
      <sz val="11"/>
      <name val="ＭＳ Ｐ明朝"/>
      <family val="0"/>
    </font>
    <font>
      <sz val="9"/>
      <name val="ＭＳ Ｐ明朝"/>
      <family val="0"/>
    </font>
    <font>
      <sz val="11"/>
      <name val="ＭＳ Ｐゴシック"/>
      <family val="0"/>
    </font>
    <font>
      <sz val="14"/>
      <name val="ＭＳ Ｐゴシック"/>
      <family val="0"/>
    </font>
    <font>
      <sz val="10"/>
      <name val="ＭＳ Ｐゴシック"/>
      <family val="0"/>
    </font>
    <font>
      <sz val="12"/>
      <name val="ＭＳ Ｐゴシック"/>
      <family val="0"/>
    </font>
    <font>
      <sz val="9"/>
      <name val="ＭＳ Ｐゴシック"/>
      <family val="0"/>
    </font>
    <font>
      <sz val="11"/>
      <color indexed="10"/>
      <name val="ＭＳ Ｐゴシック"/>
      <family val="0"/>
    </font>
    <font>
      <sz val="18"/>
      <name val="ＭＳ Ｐゴシック"/>
      <family val="0"/>
    </font>
    <font>
      <b/>
      <sz val="20"/>
      <name val="ＭＳ Ｐゴシック"/>
      <family val="0"/>
    </font>
    <font>
      <sz val="20"/>
      <name val="ＭＳ Ｐゴシック"/>
      <family val="0"/>
    </font>
    <font>
      <b/>
      <sz val="14"/>
      <name val="ＭＳ Ｐゴシック"/>
      <family val="0"/>
    </font>
    <font>
      <b/>
      <sz val="22"/>
      <name val="ＭＳ Ｐゴシック"/>
      <family val="0"/>
    </font>
    <font>
      <sz val="24"/>
      <name val="ＭＳ Ｐゴシック"/>
      <family val="0"/>
    </font>
    <font>
      <sz val="16"/>
      <name val="ＭＳ Ｐゴシック"/>
      <family val="0"/>
    </font>
    <font>
      <b/>
      <i/>
      <sz val="18"/>
      <color indexed="10"/>
      <name val="ＭＳ Ｐゴシック"/>
      <family val="0"/>
    </font>
    <font>
      <b/>
      <i/>
      <sz val="14"/>
      <name val="ＭＳ Ｐゴシック"/>
      <family val="0"/>
    </font>
    <font>
      <b/>
      <i/>
      <sz val="14"/>
      <color indexed="10"/>
      <name val="ＭＳ Ｐゴシック"/>
      <family val="0"/>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66">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medium"/>
      <bottom>
        <color indexed="63"/>
      </bottom>
    </border>
    <border>
      <left style="thin"/>
      <right style="thin"/>
      <top style="medium"/>
      <bottom>
        <color indexed="63"/>
      </bottom>
    </border>
    <border>
      <left style="thin"/>
      <right style="thin"/>
      <top style="medium"/>
      <bottom style="dotted"/>
    </border>
    <border>
      <left style="thin"/>
      <right style="dotted"/>
      <top style="medium"/>
      <bottom>
        <color indexed="63"/>
      </bottom>
    </border>
    <border>
      <left style="dotted"/>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thin"/>
      <top style="dotted"/>
      <bottom style="dotted"/>
    </border>
    <border>
      <left style="thin"/>
      <right style="thin"/>
      <top>
        <color indexed="63"/>
      </top>
      <bottom>
        <color indexed="63"/>
      </bottom>
    </border>
    <border>
      <left style="thin"/>
      <right style="dotted"/>
      <top>
        <color indexed="63"/>
      </top>
      <bottom>
        <color indexed="63"/>
      </bottom>
    </border>
    <border>
      <left style="dotted"/>
      <right style="thin"/>
      <top>
        <color indexed="63"/>
      </top>
      <bottom>
        <color indexed="63"/>
      </bottom>
    </border>
    <border>
      <left style="thin"/>
      <right style="medium"/>
      <top>
        <color indexed="63"/>
      </top>
      <bottom>
        <color indexed="63"/>
      </bottom>
    </border>
    <border>
      <left style="thin"/>
      <right>
        <color indexed="63"/>
      </right>
      <top style="dotted"/>
      <bottom style="dotted"/>
    </border>
    <border>
      <left>
        <color indexed="63"/>
      </left>
      <right style="thin"/>
      <top style="dotted"/>
      <bottom style="dotted"/>
    </border>
    <border>
      <left style="medium"/>
      <right>
        <color indexed="63"/>
      </right>
      <top>
        <color indexed="63"/>
      </top>
      <bottom style="medium"/>
    </border>
    <border>
      <left style="thin"/>
      <right>
        <color indexed="63"/>
      </right>
      <top style="dotted"/>
      <bottom style="medium"/>
    </border>
    <border>
      <left>
        <color indexed="63"/>
      </left>
      <right style="thin"/>
      <top style="dotted"/>
      <bottom style="medium"/>
    </border>
    <border>
      <left style="thin"/>
      <right style="thin"/>
      <top>
        <color indexed="63"/>
      </top>
      <bottom style="medium"/>
    </border>
    <border>
      <left style="thin"/>
      <right style="dotted"/>
      <top>
        <color indexed="63"/>
      </top>
      <bottom style="medium"/>
    </border>
    <border>
      <left style="dotted"/>
      <right style="thin"/>
      <top>
        <color indexed="63"/>
      </top>
      <bottom style="mediu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style="thin"/>
    </border>
    <border>
      <left style="thin"/>
      <right style="thin"/>
      <top style="dotted"/>
      <bottom>
        <color indexed="63"/>
      </bottom>
    </border>
    <border>
      <left style="thin"/>
      <right style="thin"/>
      <top style="thin"/>
      <bottom style="thin"/>
    </border>
    <border>
      <left style="thin"/>
      <right style="thin"/>
      <top style="thin"/>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style="double"/>
    </border>
    <border>
      <left>
        <color indexed="63"/>
      </left>
      <right style="double"/>
      <top>
        <color indexed="63"/>
      </top>
      <bottom style="double"/>
    </border>
    <border>
      <left style="double"/>
      <right style="double"/>
      <top style="double"/>
      <bottom style="double"/>
    </border>
    <border>
      <left style="double"/>
      <right style="double"/>
      <top style="double"/>
      <bottom>
        <color indexed="63"/>
      </bottom>
    </border>
    <border>
      <left>
        <color indexed="63"/>
      </left>
      <right>
        <color indexed="63"/>
      </right>
      <top style="double"/>
      <bottom>
        <color indexed="63"/>
      </bottom>
    </border>
    <border>
      <left style="double"/>
      <right style="double"/>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style="double"/>
      <top>
        <color indexed="63"/>
      </top>
      <bottom style="double"/>
    </border>
    <border>
      <left>
        <color indexed="63"/>
      </left>
      <right>
        <color indexed="63"/>
      </right>
      <top>
        <color indexed="63"/>
      </top>
      <bottom style="double"/>
    </border>
    <border>
      <left style="thick"/>
      <right>
        <color indexed="63"/>
      </right>
      <top style="thick"/>
      <bottom style="double"/>
    </border>
    <border>
      <left>
        <color indexed="63"/>
      </left>
      <right>
        <color indexed="63"/>
      </right>
      <top style="thick"/>
      <bottom style="double"/>
    </border>
    <border>
      <left>
        <color indexed="63"/>
      </left>
      <right style="thick"/>
      <top style="thick"/>
      <bottom style="double"/>
    </border>
    <border>
      <left style="thick"/>
      <right style="double"/>
      <top style="double"/>
      <bottom style="double"/>
    </border>
    <border>
      <left style="double"/>
      <right style="thick"/>
      <top style="double"/>
      <bottom style="double"/>
    </border>
    <border>
      <left style="thick"/>
      <right style="double"/>
      <top style="double"/>
      <bottom>
        <color indexed="63"/>
      </bottom>
    </border>
    <border>
      <left style="double"/>
      <right style="thick"/>
      <top style="double"/>
      <bottom>
        <color indexed="63"/>
      </bottom>
    </border>
    <border>
      <left style="thick"/>
      <right style="double"/>
      <top>
        <color indexed="63"/>
      </top>
      <bottom>
        <color indexed="63"/>
      </bottom>
    </border>
    <border>
      <left style="double"/>
      <right style="thick"/>
      <top>
        <color indexed="63"/>
      </top>
      <bottom>
        <color indexed="63"/>
      </bottom>
    </border>
    <border>
      <left style="thick"/>
      <right style="double"/>
      <top>
        <color indexed="63"/>
      </top>
      <bottom style="double"/>
    </border>
    <border>
      <left style="double"/>
      <right style="thick"/>
      <top>
        <color indexed="63"/>
      </top>
      <bottom style="double"/>
    </border>
    <border>
      <left style="thick"/>
      <right style="double"/>
      <top>
        <color indexed="63"/>
      </top>
      <bottom style="thick"/>
    </border>
    <border>
      <left style="double"/>
      <right style="double"/>
      <top>
        <color indexed="63"/>
      </top>
      <bottom style="thick"/>
    </border>
    <border>
      <left style="double"/>
      <right style="thick"/>
      <top>
        <color indexed="63"/>
      </top>
      <bottom style="thick"/>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7">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176" fontId="2" fillId="0" borderId="0" xfId="0" applyNumberFormat="1" applyFont="1" applyAlignment="1">
      <alignment vertical="center"/>
    </xf>
    <xf numFmtId="0" fontId="2" fillId="0" borderId="0" xfId="0" applyFont="1" applyAlignment="1">
      <alignment horizontal="center" vertical="center" wrapText="1"/>
    </xf>
    <xf numFmtId="0" fontId="4" fillId="0" borderId="0" xfId="0" applyFont="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horizontal="center" vertical="center" shrinkToFit="1"/>
    </xf>
    <xf numFmtId="0" fontId="5" fillId="0" borderId="1" xfId="0" applyFont="1" applyBorder="1" applyAlignment="1">
      <alignment horizontal="center" vertical="center"/>
    </xf>
    <xf numFmtId="0" fontId="5" fillId="0" borderId="2" xfId="0" applyFont="1" applyBorder="1" applyAlignment="1">
      <alignment vertical="center"/>
    </xf>
    <xf numFmtId="0" fontId="2" fillId="2" borderId="2" xfId="0" applyFont="1" applyFill="1" applyBorder="1" applyAlignment="1">
      <alignment horizontal="center" vertical="center" wrapText="1"/>
    </xf>
    <xf numFmtId="0" fontId="2" fillId="0" borderId="0" xfId="0" applyFont="1" applyAlignment="1">
      <alignment horizontal="center" vertical="center"/>
    </xf>
    <xf numFmtId="0" fontId="4"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4" fillId="0" borderId="5" xfId="0" applyFont="1" applyBorder="1" applyAlignment="1">
      <alignment vertical="center"/>
    </xf>
    <xf numFmtId="0" fontId="2" fillId="0" borderId="6" xfId="0" applyFont="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6" fillId="2" borderId="8" xfId="0" applyFont="1" applyFill="1" applyBorder="1" applyAlignment="1">
      <alignment horizontal="center" vertical="center" shrinkToFit="1"/>
    </xf>
    <xf numFmtId="0" fontId="2"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10" xfId="0" applyFont="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16" xfId="0" applyFont="1" applyBorder="1" applyAlignment="1">
      <alignment horizontal="center" vertical="center"/>
    </xf>
    <xf numFmtId="0" fontId="2" fillId="0" borderId="17" xfId="0" applyFont="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33" xfId="0" applyFont="1" applyBorder="1" applyAlignment="1">
      <alignment horizontal="center" vertical="center"/>
    </xf>
    <xf numFmtId="0" fontId="4" fillId="0" borderId="34" xfId="0" applyFont="1" applyBorder="1" applyAlignment="1">
      <alignment horizontal="center" vertical="center"/>
    </xf>
    <xf numFmtId="0" fontId="2" fillId="0" borderId="17" xfId="0" applyFont="1" applyBorder="1" applyAlignment="1">
      <alignment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2" fillId="0" borderId="35" xfId="0" applyFont="1" applyBorder="1" applyAlignment="1">
      <alignment horizontal="center" vertical="center"/>
    </xf>
    <xf numFmtId="0" fontId="2" fillId="0" borderId="26" xfId="0" applyFont="1" applyBorder="1" applyAlignment="1">
      <alignment horizontal="center" vertical="center"/>
    </xf>
    <xf numFmtId="0" fontId="2" fillId="0" borderId="26" xfId="0" applyFont="1" applyBorder="1" applyAlignment="1">
      <alignment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2" fillId="0" borderId="36" xfId="0" applyFont="1" applyBorder="1" applyAlignment="1">
      <alignment horizontal="center" vertical="center"/>
    </xf>
    <xf numFmtId="0" fontId="4" fillId="0" borderId="29" xfId="0" applyFont="1" applyBorder="1" applyAlignment="1">
      <alignment horizontal="center" vertical="center" wrapText="1"/>
    </xf>
    <xf numFmtId="0" fontId="2" fillId="2" borderId="0" xfId="0" applyFont="1" applyFill="1" applyAlignment="1">
      <alignment vertical="center"/>
    </xf>
    <xf numFmtId="0" fontId="7" fillId="2" borderId="0" xfId="0" applyFont="1" applyFill="1" applyAlignment="1">
      <alignment vertical="center"/>
    </xf>
    <xf numFmtId="0" fontId="2" fillId="0" borderId="0" xfId="0" applyFont="1" applyAlignment="1">
      <alignment/>
    </xf>
    <xf numFmtId="0" fontId="8" fillId="0" borderId="0" xfId="0" applyFont="1" applyAlignment="1">
      <alignment/>
    </xf>
    <xf numFmtId="0" fontId="9" fillId="0" borderId="0" xfId="0" applyFont="1" applyAlignment="1">
      <alignment horizontal="center" vertical="center"/>
    </xf>
    <xf numFmtId="176" fontId="3" fillId="0" borderId="0" xfId="0" applyNumberFormat="1" applyFont="1" applyAlignment="1">
      <alignment horizontal="center" vertical="center"/>
    </xf>
    <xf numFmtId="0" fontId="3" fillId="0" borderId="0" xfId="0" applyFont="1" applyAlignment="1">
      <alignment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177" fontId="3" fillId="0" borderId="39" xfId="0" applyNumberFormat="1" applyFont="1" applyBorder="1" applyAlignment="1">
      <alignment horizontal="right" vertical="center"/>
    </xf>
    <xf numFmtId="177" fontId="3" fillId="0" borderId="40" xfId="0" applyNumberFormat="1" applyFont="1" applyBorder="1" applyAlignment="1">
      <alignment horizontal="right" vertical="center"/>
    </xf>
    <xf numFmtId="178" fontId="3" fillId="0" borderId="40" xfId="0" applyNumberFormat="1" applyFont="1" applyBorder="1" applyAlignment="1">
      <alignment horizontal="left" vertical="center"/>
    </xf>
    <xf numFmtId="178" fontId="3" fillId="0" borderId="41" xfId="0" applyNumberFormat="1" applyFont="1" applyBorder="1" applyAlignment="1">
      <alignment horizontal="left" vertical="center"/>
    </xf>
    <xf numFmtId="178" fontId="3" fillId="0" borderId="0" xfId="0" applyNumberFormat="1" applyFont="1" applyAlignment="1">
      <alignment horizontal="left" vertical="center"/>
    </xf>
    <xf numFmtId="0" fontId="10" fillId="0" borderId="0" xfId="0" applyFont="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0" xfId="0" applyFont="1" applyAlignment="1">
      <alignment horizontal="center" vertical="center" wrapText="1"/>
    </xf>
    <xf numFmtId="0" fontId="2" fillId="0" borderId="45" xfId="0" applyFont="1" applyBorder="1" applyAlignment="1">
      <alignment horizontal="center" vertical="center"/>
    </xf>
    <xf numFmtId="0" fontId="2" fillId="0" borderId="45" xfId="0" applyFont="1" applyBorder="1" applyAlignment="1">
      <alignment horizontal="center" vertical="center" wrapText="1"/>
    </xf>
    <xf numFmtId="0" fontId="2" fillId="3" borderId="37" xfId="0" applyFont="1" applyFill="1" applyBorder="1" applyAlignment="1">
      <alignment horizontal="center" vertical="center" wrapText="1"/>
    </xf>
    <xf numFmtId="0" fontId="2" fillId="3" borderId="46" xfId="0" applyFont="1" applyFill="1" applyBorder="1" applyAlignment="1">
      <alignment/>
    </xf>
    <xf numFmtId="0" fontId="2" fillId="3" borderId="38" xfId="0" applyFont="1" applyFill="1" applyBorder="1" applyAlignment="1">
      <alignment/>
    </xf>
    <xf numFmtId="0" fontId="2" fillId="0" borderId="37" xfId="0" applyFont="1" applyBorder="1" applyAlignment="1">
      <alignment horizontal="center" vertical="center"/>
    </xf>
    <xf numFmtId="0" fontId="2" fillId="0" borderId="46" xfId="0" applyFont="1" applyBorder="1" applyAlignment="1">
      <alignment horizontal="center" vertical="center"/>
    </xf>
    <xf numFmtId="0" fontId="2" fillId="0" borderId="38" xfId="0" applyFont="1" applyBorder="1" applyAlignment="1">
      <alignment horizontal="center" vertical="center"/>
    </xf>
    <xf numFmtId="0" fontId="3" fillId="0" borderId="45"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center" vertical="center"/>
    </xf>
    <xf numFmtId="0" fontId="2" fillId="0" borderId="47" xfId="0" applyFont="1" applyBorder="1" applyAlignment="1">
      <alignment horizontal="center" vertical="center"/>
    </xf>
    <xf numFmtId="0" fontId="2" fillId="0" borderId="47" xfId="0" applyFont="1" applyBorder="1" applyAlignment="1">
      <alignment horizontal="center" vertical="center" wrapText="1"/>
    </xf>
    <xf numFmtId="0" fontId="2" fillId="3" borderId="48" xfId="0" applyFont="1" applyFill="1" applyBorder="1" applyAlignment="1">
      <alignment/>
    </xf>
    <xf numFmtId="0" fontId="2" fillId="3" borderId="0" xfId="0" applyFont="1" applyFill="1" applyAlignment="1">
      <alignment/>
    </xf>
    <xf numFmtId="0" fontId="2" fillId="3" borderId="49" xfId="0" applyFont="1" applyFill="1" applyBorder="1" applyAlignment="1">
      <alignment/>
    </xf>
    <xf numFmtId="0" fontId="2" fillId="0" borderId="48" xfId="0" applyFont="1" applyBorder="1" applyAlignment="1">
      <alignment horizontal="center" vertical="center"/>
    </xf>
    <xf numFmtId="178" fontId="2" fillId="0" borderId="0" xfId="0" applyNumberFormat="1" applyFont="1" applyAlignment="1">
      <alignment horizontal="center" vertical="center"/>
    </xf>
    <xf numFmtId="0" fontId="2" fillId="0" borderId="49" xfId="0" applyFont="1" applyBorder="1" applyAlignment="1">
      <alignment horizontal="center" vertical="center"/>
    </xf>
    <xf numFmtId="0" fontId="3" fillId="0" borderId="47" xfId="0" applyFont="1" applyBorder="1" applyAlignment="1">
      <alignment horizontal="center" vertical="center"/>
    </xf>
    <xf numFmtId="179" fontId="3" fillId="0" borderId="47" xfId="0" applyNumberFormat="1" applyFont="1" applyBorder="1" applyAlignment="1">
      <alignment horizontal="center" vertical="center"/>
    </xf>
    <xf numFmtId="0" fontId="15" fillId="0" borderId="47" xfId="0" applyFont="1" applyBorder="1" applyAlignment="1">
      <alignment horizontal="center" vertical="center"/>
    </xf>
    <xf numFmtId="0" fontId="16" fillId="0" borderId="0" xfId="0" applyFont="1" applyAlignment="1">
      <alignment horizontal="center" vertical="center"/>
    </xf>
    <xf numFmtId="0" fontId="2" fillId="0" borderId="50" xfId="0" applyFont="1" applyBorder="1" applyAlignment="1">
      <alignment horizontal="center" vertical="center"/>
    </xf>
    <xf numFmtId="0" fontId="2" fillId="0" borderId="50" xfId="0" applyFont="1" applyBorder="1" applyAlignment="1">
      <alignment horizontal="center" vertical="center" wrapText="1"/>
    </xf>
    <xf numFmtId="0" fontId="2" fillId="3" borderId="42" xfId="0" applyFont="1" applyFill="1" applyBorder="1" applyAlignment="1">
      <alignment/>
    </xf>
    <xf numFmtId="0" fontId="2" fillId="3" borderId="51" xfId="0" applyFont="1" applyFill="1" applyBorder="1" applyAlignment="1">
      <alignment/>
    </xf>
    <xf numFmtId="0" fontId="2" fillId="3" borderId="43" xfId="0" applyFont="1" applyFill="1" applyBorder="1" applyAlignment="1">
      <alignment/>
    </xf>
    <xf numFmtId="0" fontId="2" fillId="0" borderId="42" xfId="0" applyFont="1" applyBorder="1" applyAlignment="1">
      <alignment horizontal="center" vertical="center"/>
    </xf>
    <xf numFmtId="178" fontId="2" fillId="0" borderId="51" xfId="0" applyNumberFormat="1" applyFont="1" applyBorder="1" applyAlignment="1">
      <alignment horizontal="center" vertical="center" wrapText="1"/>
    </xf>
    <xf numFmtId="0" fontId="2" fillId="0" borderId="43" xfId="0" applyFont="1" applyBorder="1" applyAlignment="1">
      <alignment horizontal="center" vertical="center"/>
    </xf>
    <xf numFmtId="0" fontId="3" fillId="0" borderId="50" xfId="0" applyFont="1" applyBorder="1" applyAlignment="1">
      <alignment horizontal="center" vertical="center"/>
    </xf>
    <xf numFmtId="0" fontId="16" fillId="0" borderId="50" xfId="0" applyFont="1" applyBorder="1" applyAlignment="1">
      <alignment horizontal="center" vertical="center"/>
    </xf>
    <xf numFmtId="0" fontId="2" fillId="0" borderId="46" xfId="0" applyFont="1" applyBorder="1" applyAlignment="1">
      <alignment horizontal="center" vertical="center"/>
    </xf>
    <xf numFmtId="0" fontId="2" fillId="3" borderId="37" xfId="0" applyFont="1" applyFill="1" applyBorder="1" applyAlignment="1">
      <alignment horizontal="right"/>
    </xf>
    <xf numFmtId="0" fontId="2" fillId="3" borderId="46" xfId="0" applyFont="1" applyFill="1" applyBorder="1" applyAlignment="1">
      <alignment horizontal="right"/>
    </xf>
    <xf numFmtId="0" fontId="2" fillId="3" borderId="38" xfId="0" applyFont="1" applyFill="1" applyBorder="1" applyAlignment="1">
      <alignment horizontal="right"/>
    </xf>
    <xf numFmtId="0" fontId="3" fillId="0" borderId="45" xfId="0" applyFont="1" applyBorder="1" applyAlignment="1">
      <alignment horizontal="center" vertical="center"/>
    </xf>
    <xf numFmtId="0" fontId="16" fillId="0" borderId="45" xfId="0" applyFont="1" applyBorder="1" applyAlignment="1">
      <alignment horizontal="center" vertical="center"/>
    </xf>
    <xf numFmtId="0" fontId="2" fillId="3" borderId="48" xfId="0" applyFont="1" applyFill="1" applyBorder="1" applyAlignment="1">
      <alignment horizontal="right"/>
    </xf>
    <xf numFmtId="0" fontId="2" fillId="3" borderId="0" xfId="0" applyFont="1" applyFill="1" applyAlignment="1">
      <alignment horizontal="right"/>
    </xf>
    <xf numFmtId="0" fontId="2" fillId="3" borderId="49" xfId="0" applyFont="1" applyFill="1" applyBorder="1" applyAlignment="1">
      <alignment horizontal="right"/>
    </xf>
    <xf numFmtId="0" fontId="2" fillId="3" borderId="42" xfId="0" applyFont="1" applyFill="1" applyBorder="1" applyAlignment="1">
      <alignment horizontal="right"/>
    </xf>
    <xf numFmtId="0" fontId="2" fillId="3" borderId="51" xfId="0" applyFont="1" applyFill="1" applyBorder="1" applyAlignment="1">
      <alignment horizontal="right"/>
    </xf>
    <xf numFmtId="0" fontId="2" fillId="3" borderId="43" xfId="0" applyFont="1" applyFill="1" applyBorder="1" applyAlignment="1">
      <alignment horizontal="right"/>
    </xf>
    <xf numFmtId="0" fontId="17" fillId="0" borderId="50" xfId="0" applyFont="1" applyBorder="1" applyAlignment="1">
      <alignment horizontal="center" vertical="center"/>
    </xf>
    <xf numFmtId="0" fontId="14" fillId="0" borderId="0" xfId="0" applyFont="1" applyAlignment="1">
      <alignment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178" fontId="14" fillId="0" borderId="52" xfId="0" applyNumberFormat="1" applyFont="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177" fontId="2" fillId="0" borderId="38" xfId="0" applyNumberFormat="1" applyFont="1" applyBorder="1" applyAlignment="1">
      <alignment horizontal="center" vertical="center"/>
    </xf>
    <xf numFmtId="177" fontId="2" fillId="0" borderId="46" xfId="0" applyNumberFormat="1" applyFont="1" applyBorder="1" applyAlignment="1">
      <alignment horizontal="center" vertical="center"/>
    </xf>
    <xf numFmtId="0" fontId="3" fillId="0" borderId="57" xfId="0" applyFont="1" applyBorder="1" applyAlignment="1">
      <alignment horizontal="center" vertical="center" wrapText="1"/>
    </xf>
    <xf numFmtId="0" fontId="11" fillId="0" borderId="58" xfId="0" applyFont="1" applyBorder="1" applyAlignment="1">
      <alignment horizontal="center" vertical="center" wrapText="1"/>
    </xf>
    <xf numFmtId="0" fontId="2" fillId="0" borderId="49" xfId="0" applyFont="1" applyBorder="1" applyAlignment="1">
      <alignment horizontal="center" vertical="center"/>
    </xf>
    <xf numFmtId="179" fontId="2" fillId="0" borderId="0" xfId="0" applyNumberFormat="1" applyFont="1" applyAlignment="1">
      <alignment horizontal="center" vertical="center"/>
    </xf>
    <xf numFmtId="0" fontId="3" fillId="0" borderId="59" xfId="0" applyFont="1" applyBorder="1" applyAlignment="1">
      <alignment horizontal="center" vertical="center"/>
    </xf>
    <xf numFmtId="0" fontId="15" fillId="0" borderId="60" xfId="0" applyFont="1" applyBorder="1" applyAlignment="1">
      <alignment horizontal="center" vertical="center"/>
    </xf>
    <xf numFmtId="0" fontId="2" fillId="0" borderId="51" xfId="0" applyFont="1" applyBorder="1" applyAlignment="1">
      <alignment horizontal="center" vertical="center"/>
    </xf>
    <xf numFmtId="0" fontId="3" fillId="0" borderId="61" xfId="0" applyFont="1" applyBorder="1" applyAlignment="1">
      <alignment horizontal="center" vertical="center"/>
    </xf>
    <xf numFmtId="0" fontId="16" fillId="0" borderId="62" xfId="0" applyFont="1" applyBorder="1" applyAlignment="1">
      <alignment horizontal="center" vertical="center"/>
    </xf>
    <xf numFmtId="0" fontId="2" fillId="0" borderId="37" xfId="0" applyFont="1" applyBorder="1" applyAlignment="1">
      <alignment horizontal="center" vertical="center" wrapText="1"/>
    </xf>
    <xf numFmtId="0" fontId="3" fillId="0" borderId="57" xfId="0" applyFont="1" applyBorder="1" applyAlignment="1">
      <alignment horizontal="center" vertical="center"/>
    </xf>
    <xf numFmtId="0" fontId="16" fillId="0" borderId="58"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16" fillId="0" borderId="65" xfId="0" applyFont="1" applyBorder="1" applyAlignment="1">
      <alignment horizontal="center" vertical="center"/>
    </xf>
    <xf numFmtId="0" fontId="2" fillId="0" borderId="44" xfId="0" applyFont="1" applyBorder="1" applyAlignment="1">
      <alignment horizontal="center" vertical="center" textRotation="255"/>
    </xf>
    <xf numFmtId="0" fontId="3" fillId="0" borderId="0" xfId="0" applyFont="1" applyAlignment="1">
      <alignment horizontal="center" vertical="center"/>
    </xf>
    <xf numFmtId="179" fontId="2" fillId="0" borderId="39" xfId="0" applyNumberFormat="1" applyFont="1" applyBorder="1" applyAlignment="1">
      <alignment horizontal="center" vertical="center"/>
    </xf>
    <xf numFmtId="179" fontId="2" fillId="0" borderId="40" xfId="0" applyNumberFormat="1" applyFont="1" applyBorder="1" applyAlignment="1">
      <alignment horizontal="center" vertical="center"/>
    </xf>
    <xf numFmtId="179" fontId="2" fillId="0" borderId="41" xfId="0" applyNumberFormat="1" applyFont="1" applyBorder="1" applyAlignment="1">
      <alignment horizontal="center" vertical="center"/>
    </xf>
    <xf numFmtId="177" fontId="2" fillId="0" borderId="0" xfId="0" applyNumberFormat="1"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0</xdr:rowOff>
    </xdr:from>
    <xdr:to>
      <xdr:col>2</xdr:col>
      <xdr:colOff>0</xdr:colOff>
      <xdr:row>5</xdr:row>
      <xdr:rowOff>0</xdr:rowOff>
    </xdr:to>
    <xdr:sp>
      <xdr:nvSpPr>
        <xdr:cNvPr id="1" name="Line 1"/>
        <xdr:cNvSpPr>
          <a:spLocks/>
        </xdr:cNvSpPr>
      </xdr:nvSpPr>
      <xdr:spPr>
        <a:xfrm>
          <a:off x="19050" y="1133475"/>
          <a:ext cx="2085975" cy="1009650"/>
        </a:xfrm>
        <a:prstGeom prst="line">
          <a:avLst/>
        </a:prstGeom>
        <a:noFill/>
        <a:ln w="38100" cmpd="dbl">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0</xdr:col>
      <xdr:colOff>19050</xdr:colOff>
      <xdr:row>20</xdr:row>
      <xdr:rowOff>0</xdr:rowOff>
    </xdr:from>
    <xdr:to>
      <xdr:col>2</xdr:col>
      <xdr:colOff>0</xdr:colOff>
      <xdr:row>22</xdr:row>
      <xdr:rowOff>0</xdr:rowOff>
    </xdr:to>
    <xdr:sp>
      <xdr:nvSpPr>
        <xdr:cNvPr id="2" name="Line 2"/>
        <xdr:cNvSpPr>
          <a:spLocks/>
        </xdr:cNvSpPr>
      </xdr:nvSpPr>
      <xdr:spPr>
        <a:xfrm>
          <a:off x="19050" y="9029700"/>
          <a:ext cx="2085975" cy="1009650"/>
        </a:xfrm>
        <a:prstGeom prst="line">
          <a:avLst/>
        </a:prstGeom>
        <a:noFill/>
        <a:ln w="38100" cmpd="dbl">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0</xdr:col>
      <xdr:colOff>19050</xdr:colOff>
      <xdr:row>41</xdr:row>
      <xdr:rowOff>0</xdr:rowOff>
    </xdr:from>
    <xdr:to>
      <xdr:col>2</xdr:col>
      <xdr:colOff>0</xdr:colOff>
      <xdr:row>43</xdr:row>
      <xdr:rowOff>0</xdr:rowOff>
    </xdr:to>
    <xdr:sp>
      <xdr:nvSpPr>
        <xdr:cNvPr id="3" name="Line 3"/>
        <xdr:cNvSpPr>
          <a:spLocks/>
        </xdr:cNvSpPr>
      </xdr:nvSpPr>
      <xdr:spPr>
        <a:xfrm>
          <a:off x="19050" y="18716625"/>
          <a:ext cx="2085975" cy="1009650"/>
        </a:xfrm>
        <a:prstGeom prst="line">
          <a:avLst/>
        </a:prstGeom>
        <a:noFill/>
        <a:ln w="38100" cmpd="dbl">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0</xdr:col>
      <xdr:colOff>19050</xdr:colOff>
      <xdr:row>41</xdr:row>
      <xdr:rowOff>0</xdr:rowOff>
    </xdr:from>
    <xdr:to>
      <xdr:col>2</xdr:col>
      <xdr:colOff>0</xdr:colOff>
      <xdr:row>43</xdr:row>
      <xdr:rowOff>0</xdr:rowOff>
    </xdr:to>
    <xdr:sp>
      <xdr:nvSpPr>
        <xdr:cNvPr id="4" name="Line 4"/>
        <xdr:cNvSpPr>
          <a:spLocks/>
        </xdr:cNvSpPr>
      </xdr:nvSpPr>
      <xdr:spPr>
        <a:xfrm>
          <a:off x="19050" y="18716625"/>
          <a:ext cx="2085975" cy="1009650"/>
        </a:xfrm>
        <a:prstGeom prst="line">
          <a:avLst/>
        </a:prstGeom>
        <a:noFill/>
        <a:ln w="38100" cmpd="dbl">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4"/>
  <sheetViews>
    <sheetView defaultGridColor="0" view="pageBreakPreview" zoomScaleSheetLayoutView="100" colorId="23" workbookViewId="0" topLeftCell="A1">
      <selection activeCell="A1" sqref="A1:H1"/>
    </sheetView>
  </sheetViews>
  <sheetFormatPr defaultColWidth="9.00390625" defaultRowHeight="13.5"/>
  <cols>
    <col min="1" max="1" width="10.00390625" style="3" customWidth="1"/>
    <col min="2" max="2" width="16.00390625" style="3" customWidth="1"/>
    <col min="3" max="3" width="8.125" style="3" customWidth="1"/>
    <col min="4" max="4" width="7.625" style="3" customWidth="1"/>
    <col min="5" max="6" width="16.00390625" style="3" customWidth="1"/>
    <col min="7" max="7" width="7.625" style="3" customWidth="1"/>
    <col min="8" max="8" width="16.00390625" style="3" customWidth="1"/>
    <col min="9" max="16384" width="9.00390625" style="3" customWidth="1"/>
  </cols>
  <sheetData>
    <row r="1" spans="1:8" ht="15" customHeight="1">
      <c r="A1" s="4" t="s">
        <v>0</v>
      </c>
      <c r="B1" s="4"/>
      <c r="C1" s="4"/>
      <c r="D1" s="4"/>
      <c r="E1" s="4"/>
      <c r="F1" s="4"/>
      <c r="G1" s="4"/>
      <c r="H1" s="4"/>
    </row>
    <row r="2" spans="1:8" ht="15" customHeight="1">
      <c r="A2" s="4" t="s">
        <v>1</v>
      </c>
      <c r="B2" s="4"/>
      <c r="C2" s="4"/>
      <c r="D2" s="4"/>
      <c r="E2" s="4"/>
      <c r="F2" s="4"/>
      <c r="G2" s="4"/>
      <c r="H2" s="5"/>
    </row>
    <row r="3" spans="1:8" ht="15" customHeight="1">
      <c r="A3" s="6"/>
      <c r="B3" s="7"/>
      <c r="C3" s="7"/>
      <c r="E3" s="8"/>
      <c r="F3" s="8"/>
      <c r="H3" s="9"/>
    </row>
    <row r="4" spans="1:8" ht="15" customHeight="1">
      <c r="A4" s="10" t="s">
        <v>2</v>
      </c>
      <c r="B4" s="10"/>
      <c r="C4" s="11" t="s">
        <v>3</v>
      </c>
      <c r="D4" s="6"/>
      <c r="E4" s="12"/>
      <c r="F4" s="12"/>
      <c r="G4" s="6"/>
      <c r="H4" s="13" t="s">
        <v>4</v>
      </c>
    </row>
    <row r="5" spans="1:8" ht="15" customHeight="1">
      <c r="A5" s="14" t="s">
        <v>5</v>
      </c>
      <c r="B5" s="15" t="s">
        <v>6</v>
      </c>
      <c r="C5" s="16" t="s">
        <v>7</v>
      </c>
      <c r="D5" s="17" t="s">
        <v>8</v>
      </c>
      <c r="E5" s="18" t="s">
        <v>9</v>
      </c>
      <c r="F5" s="19"/>
      <c r="G5" s="17" t="s">
        <v>8</v>
      </c>
      <c r="H5" s="20" t="s">
        <v>10</v>
      </c>
    </row>
    <row r="6" spans="1:8" ht="15" customHeight="1">
      <c r="A6" s="21" t="s">
        <v>11</v>
      </c>
      <c r="B6" s="22" t="s">
        <v>12</v>
      </c>
      <c r="C6" s="23" t="s">
        <v>13</v>
      </c>
      <c r="D6" s="24" t="s">
        <v>14</v>
      </c>
      <c r="E6" s="25" t="s">
        <v>15</v>
      </c>
      <c r="F6" s="26" t="s">
        <v>16</v>
      </c>
      <c r="G6" s="24" t="s">
        <v>17</v>
      </c>
      <c r="H6" s="27" t="s">
        <v>18</v>
      </c>
    </row>
    <row r="7" spans="1:8" ht="15" customHeight="1">
      <c r="A7" s="28"/>
      <c r="B7" s="29" t="s">
        <v>19</v>
      </c>
      <c r="C7" s="29" t="s">
        <v>20</v>
      </c>
      <c r="D7" s="30"/>
      <c r="E7" s="31"/>
      <c r="F7" s="32"/>
      <c r="G7" s="30"/>
      <c r="H7" s="33"/>
    </row>
    <row r="8" spans="1:8" ht="15" customHeight="1">
      <c r="A8" s="28"/>
      <c r="B8" s="34" t="s">
        <v>21</v>
      </c>
      <c r="C8" s="35"/>
      <c r="D8" s="30"/>
      <c r="E8" s="31"/>
      <c r="F8" s="32"/>
      <c r="G8" s="30"/>
      <c r="H8" s="33"/>
    </row>
    <row r="9" spans="1:8" ht="15" customHeight="1">
      <c r="A9" s="36"/>
      <c r="B9" s="37" t="s">
        <v>22</v>
      </c>
      <c r="C9" s="38"/>
      <c r="D9" s="39"/>
      <c r="E9" s="40"/>
      <c r="F9" s="41"/>
      <c r="G9" s="39"/>
      <c r="H9" s="42"/>
    </row>
    <row r="10" spans="1:8" ht="15" customHeight="1">
      <c r="A10" s="43" t="s">
        <v>23</v>
      </c>
      <c r="B10" s="22" t="s">
        <v>24</v>
      </c>
      <c r="C10" s="23" t="s">
        <v>13</v>
      </c>
      <c r="D10" s="24" t="s">
        <v>25</v>
      </c>
      <c r="E10" s="25" t="s">
        <v>15</v>
      </c>
      <c r="F10" s="26" t="s">
        <v>26</v>
      </c>
      <c r="G10" s="24" t="s">
        <v>27</v>
      </c>
      <c r="H10" s="27" t="s">
        <v>18</v>
      </c>
    </row>
    <row r="11" spans="1:8" ht="15" customHeight="1">
      <c r="A11" s="44"/>
      <c r="B11" s="29" t="s">
        <v>19</v>
      </c>
      <c r="C11" s="29" t="s">
        <v>20</v>
      </c>
      <c r="D11" s="30"/>
      <c r="E11" s="31"/>
      <c r="F11" s="32"/>
      <c r="G11" s="30"/>
      <c r="H11" s="33"/>
    </row>
    <row r="12" spans="1:8" ht="15" customHeight="1">
      <c r="A12" s="44"/>
      <c r="B12" s="34" t="s">
        <v>21</v>
      </c>
      <c r="C12" s="35"/>
      <c r="D12" s="30"/>
      <c r="E12" s="31"/>
      <c r="F12" s="32"/>
      <c r="G12" s="30"/>
      <c r="H12" s="33"/>
    </row>
    <row r="13" spans="1:8" ht="15" customHeight="1">
      <c r="A13" s="45"/>
      <c r="B13" s="37" t="s">
        <v>22</v>
      </c>
      <c r="C13" s="38"/>
      <c r="D13" s="39"/>
      <c r="E13" s="40"/>
      <c r="F13" s="41"/>
      <c r="G13" s="39"/>
      <c r="H13" s="42"/>
    </row>
    <row r="14" spans="1:8" ht="15" customHeight="1">
      <c r="A14" s="21" t="s">
        <v>28</v>
      </c>
      <c r="B14" s="22" t="s">
        <v>29</v>
      </c>
      <c r="C14" s="23" t="s">
        <v>13</v>
      </c>
      <c r="D14" s="24" t="s">
        <v>14</v>
      </c>
      <c r="E14" s="25" t="s">
        <v>30</v>
      </c>
      <c r="F14" s="26" t="s">
        <v>31</v>
      </c>
      <c r="G14" s="24" t="s">
        <v>17</v>
      </c>
      <c r="H14" s="27" t="s">
        <v>32</v>
      </c>
    </row>
    <row r="15" spans="1:8" ht="15" customHeight="1">
      <c r="A15" s="28"/>
      <c r="B15" s="29" t="s">
        <v>33</v>
      </c>
      <c r="C15" s="29" t="s">
        <v>20</v>
      </c>
      <c r="D15" s="30"/>
      <c r="E15" s="31"/>
      <c r="F15" s="32"/>
      <c r="G15" s="30"/>
      <c r="H15" s="33"/>
    </row>
    <row r="16" spans="1:8" ht="15" customHeight="1">
      <c r="A16" s="28"/>
      <c r="B16" s="34" t="s">
        <v>21</v>
      </c>
      <c r="C16" s="35"/>
      <c r="D16" s="30"/>
      <c r="E16" s="31"/>
      <c r="F16" s="32"/>
      <c r="G16" s="30"/>
      <c r="H16" s="33"/>
    </row>
    <row r="17" spans="1:8" ht="15" customHeight="1">
      <c r="A17" s="36"/>
      <c r="B17" s="37" t="s">
        <v>22</v>
      </c>
      <c r="C17" s="38"/>
      <c r="D17" s="39"/>
      <c r="E17" s="40"/>
      <c r="F17" s="41"/>
      <c r="G17" s="39"/>
      <c r="H17" s="42"/>
    </row>
    <row r="18" spans="1:8" ht="15" customHeight="1">
      <c r="A18" s="21" t="s">
        <v>34</v>
      </c>
      <c r="B18" s="22" t="s">
        <v>35</v>
      </c>
      <c r="C18" s="23" t="s">
        <v>13</v>
      </c>
      <c r="D18" s="24" t="s">
        <v>25</v>
      </c>
      <c r="E18" s="25" t="s">
        <v>36</v>
      </c>
      <c r="F18" s="26" t="s">
        <v>26</v>
      </c>
      <c r="G18" s="24" t="s">
        <v>27</v>
      </c>
      <c r="H18" s="27" t="s">
        <v>37</v>
      </c>
    </row>
    <row r="19" spans="1:8" ht="15" customHeight="1">
      <c r="A19" s="28"/>
      <c r="B19" s="29" t="s">
        <v>19</v>
      </c>
      <c r="C19" s="29" t="s">
        <v>20</v>
      </c>
      <c r="D19" s="30"/>
      <c r="E19" s="31"/>
      <c r="F19" s="32"/>
      <c r="G19" s="30"/>
      <c r="H19" s="33"/>
    </row>
    <row r="20" spans="1:8" ht="15" customHeight="1">
      <c r="A20" s="28"/>
      <c r="B20" s="34" t="s">
        <v>21</v>
      </c>
      <c r="C20" s="35"/>
      <c r="D20" s="30"/>
      <c r="E20" s="31"/>
      <c r="F20" s="32"/>
      <c r="G20" s="30"/>
      <c r="H20" s="33"/>
    </row>
    <row r="21" spans="1:8" ht="15" customHeight="1">
      <c r="A21" s="36"/>
      <c r="B21" s="37" t="s">
        <v>22</v>
      </c>
      <c r="C21" s="38"/>
      <c r="D21" s="39"/>
      <c r="E21" s="40"/>
      <c r="F21" s="41"/>
      <c r="G21" s="39"/>
      <c r="H21" s="42"/>
    </row>
    <row r="22" spans="1:8" ht="15" customHeight="1">
      <c r="A22" s="21" t="s">
        <v>38</v>
      </c>
      <c r="B22" s="22" t="s">
        <v>39</v>
      </c>
      <c r="C22" s="23" t="s">
        <v>13</v>
      </c>
      <c r="D22" s="24" t="s">
        <v>14</v>
      </c>
      <c r="E22" s="25" t="s">
        <v>40</v>
      </c>
      <c r="F22" s="26" t="s">
        <v>41</v>
      </c>
      <c r="G22" s="24" t="s">
        <v>17</v>
      </c>
      <c r="H22" s="27" t="s">
        <v>42</v>
      </c>
    </row>
    <row r="23" spans="1:8" ht="15" customHeight="1">
      <c r="A23" s="28"/>
      <c r="B23" s="29" t="s">
        <v>19</v>
      </c>
      <c r="C23" s="29" t="s">
        <v>20</v>
      </c>
      <c r="D23" s="30"/>
      <c r="E23" s="31"/>
      <c r="F23" s="32"/>
      <c r="G23" s="30"/>
      <c r="H23" s="33"/>
    </row>
    <row r="24" spans="1:8" ht="15" customHeight="1">
      <c r="A24" s="28"/>
      <c r="B24" s="34" t="s">
        <v>21</v>
      </c>
      <c r="C24" s="35"/>
      <c r="D24" s="30"/>
      <c r="E24" s="31"/>
      <c r="F24" s="32"/>
      <c r="G24" s="30"/>
      <c r="H24" s="33"/>
    </row>
    <row r="25" spans="1:8" ht="15" customHeight="1">
      <c r="A25" s="36"/>
      <c r="B25" s="37" t="s">
        <v>22</v>
      </c>
      <c r="C25" s="38"/>
      <c r="D25" s="39"/>
      <c r="E25" s="40"/>
      <c r="F25" s="41"/>
      <c r="G25" s="39"/>
      <c r="H25" s="42"/>
    </row>
    <row r="26" spans="1:8" ht="15" customHeight="1">
      <c r="A26" s="21" t="s">
        <v>43</v>
      </c>
      <c r="B26" s="22" t="s">
        <v>44</v>
      </c>
      <c r="C26" s="23" t="s">
        <v>13</v>
      </c>
      <c r="D26" s="24" t="s">
        <v>25</v>
      </c>
      <c r="E26" s="25" t="s">
        <v>15</v>
      </c>
      <c r="F26" s="26" t="s">
        <v>26</v>
      </c>
      <c r="G26" s="24" t="s">
        <v>27</v>
      </c>
      <c r="H26" s="27" t="s">
        <v>18</v>
      </c>
    </row>
    <row r="27" spans="1:8" ht="15" customHeight="1">
      <c r="A27" s="28"/>
      <c r="B27" s="29" t="s">
        <v>45</v>
      </c>
      <c r="C27" s="29" t="s">
        <v>20</v>
      </c>
      <c r="D27" s="30"/>
      <c r="E27" s="31"/>
      <c r="F27" s="32"/>
      <c r="G27" s="30"/>
      <c r="H27" s="33"/>
    </row>
    <row r="28" spans="1:8" ht="15" customHeight="1">
      <c r="A28" s="28"/>
      <c r="B28" s="34" t="s">
        <v>21</v>
      </c>
      <c r="C28" s="35"/>
      <c r="D28" s="30"/>
      <c r="E28" s="31"/>
      <c r="F28" s="32"/>
      <c r="G28" s="30"/>
      <c r="H28" s="33"/>
    </row>
    <row r="29" spans="1:8" ht="15" customHeight="1">
      <c r="A29" s="36"/>
      <c r="B29" s="37" t="s">
        <v>22</v>
      </c>
      <c r="C29" s="38"/>
      <c r="D29" s="39"/>
      <c r="E29" s="40"/>
      <c r="F29" s="41"/>
      <c r="G29" s="39"/>
      <c r="H29" s="42"/>
    </row>
    <row r="30" spans="1:8" ht="15" customHeight="1">
      <c r="A30" s="21" t="s">
        <v>46</v>
      </c>
      <c r="B30" s="22" t="s">
        <v>47</v>
      </c>
      <c r="C30" s="23" t="s">
        <v>13</v>
      </c>
      <c r="D30" s="24" t="s">
        <v>14</v>
      </c>
      <c r="E30" s="25" t="s">
        <v>40</v>
      </c>
      <c r="F30" s="26" t="s">
        <v>31</v>
      </c>
      <c r="G30" s="24" t="s">
        <v>17</v>
      </c>
      <c r="H30" s="27" t="s">
        <v>42</v>
      </c>
    </row>
    <row r="31" spans="1:8" ht="15" customHeight="1">
      <c r="A31" s="28"/>
      <c r="B31" s="29" t="s">
        <v>19</v>
      </c>
      <c r="C31" s="29" t="s">
        <v>20</v>
      </c>
      <c r="D31" s="30"/>
      <c r="E31" s="31"/>
      <c r="F31" s="32"/>
      <c r="G31" s="30"/>
      <c r="H31" s="33"/>
    </row>
    <row r="32" spans="1:8" ht="15" customHeight="1">
      <c r="A32" s="28"/>
      <c r="B32" s="34" t="s">
        <v>21</v>
      </c>
      <c r="C32" s="35"/>
      <c r="D32" s="30"/>
      <c r="E32" s="31"/>
      <c r="F32" s="32"/>
      <c r="G32" s="30"/>
      <c r="H32" s="33"/>
    </row>
    <row r="33" spans="1:8" ht="15" customHeight="1">
      <c r="A33" s="36"/>
      <c r="B33" s="37" t="s">
        <v>22</v>
      </c>
      <c r="C33" s="38"/>
      <c r="D33" s="39"/>
      <c r="E33" s="40"/>
      <c r="F33" s="41"/>
      <c r="G33" s="39"/>
      <c r="H33" s="42"/>
    </row>
    <row r="34" spans="1:8" ht="15" customHeight="1">
      <c r="A34" s="43" t="s">
        <v>48</v>
      </c>
      <c r="B34" s="22" t="s">
        <v>49</v>
      </c>
      <c r="C34" s="23" t="s">
        <v>13</v>
      </c>
      <c r="D34" s="46" t="s">
        <v>50</v>
      </c>
      <c r="E34" s="47" t="s">
        <v>51</v>
      </c>
      <c r="F34" s="48" t="s">
        <v>52</v>
      </c>
      <c r="G34" s="49" t="s">
        <v>53</v>
      </c>
      <c r="H34" s="27" t="s">
        <v>54</v>
      </c>
    </row>
    <row r="35" spans="1:8" ht="15" customHeight="1">
      <c r="A35" s="44"/>
      <c r="B35" s="50" t="s">
        <v>55</v>
      </c>
      <c r="C35" s="50" t="s">
        <v>56</v>
      </c>
      <c r="D35" s="51"/>
      <c r="E35" s="52"/>
      <c r="F35" s="53"/>
      <c r="G35" s="54"/>
      <c r="H35" s="33"/>
    </row>
    <row r="36" spans="1:8" ht="15" customHeight="1">
      <c r="A36" s="45"/>
      <c r="B36" s="55"/>
      <c r="C36" s="55"/>
      <c r="D36" s="56"/>
      <c r="E36" s="57"/>
      <c r="F36" s="58"/>
      <c r="G36" s="59"/>
      <c r="H36" s="60"/>
    </row>
    <row r="37" spans="1:8" ht="15" customHeight="1">
      <c r="A37" s="61"/>
      <c r="B37" s="61"/>
      <c r="C37" s="61"/>
      <c r="D37" s="61"/>
      <c r="E37" s="61"/>
      <c r="F37" s="61"/>
      <c r="G37" s="61"/>
      <c r="H37" s="61"/>
    </row>
    <row r="38" spans="1:8" ht="15" customHeight="1">
      <c r="A38" s="61" t="s">
        <v>57</v>
      </c>
      <c r="B38" s="61"/>
      <c r="C38" s="61"/>
      <c r="D38" s="61"/>
      <c r="E38" s="61"/>
      <c r="F38" s="61"/>
      <c r="G38" s="61"/>
      <c r="H38" s="61"/>
    </row>
    <row r="39" spans="1:8" ht="15" customHeight="1">
      <c r="A39" s="61" t="s">
        <v>58</v>
      </c>
      <c r="B39" s="61"/>
      <c r="C39" s="61"/>
      <c r="D39" s="61"/>
      <c r="E39" s="61"/>
      <c r="F39" s="61"/>
      <c r="G39" s="61"/>
      <c r="H39" s="61"/>
    </row>
    <row r="40" spans="1:8" ht="15" customHeight="1">
      <c r="A40" s="61" t="s">
        <v>59</v>
      </c>
      <c r="B40" s="61"/>
      <c r="C40" s="61"/>
      <c r="D40" s="61"/>
      <c r="E40" s="61"/>
      <c r="F40" s="61"/>
      <c r="G40" s="61"/>
      <c r="H40" s="61"/>
    </row>
    <row r="41" spans="1:8" ht="15" customHeight="1">
      <c r="A41" s="61" t="s">
        <v>60</v>
      </c>
      <c r="B41" s="61"/>
      <c r="C41" s="61"/>
      <c r="D41" s="61"/>
      <c r="E41" s="61"/>
      <c r="F41" s="61"/>
      <c r="G41" s="61"/>
      <c r="H41" s="61"/>
    </row>
    <row r="42" ht="13.5">
      <c r="A42" s="61" t="s">
        <v>61</v>
      </c>
    </row>
    <row r="43" ht="13.5">
      <c r="A43" s="62" t="s">
        <v>62</v>
      </c>
    </row>
    <row r="44" ht="13.5">
      <c r="A44" s="62" t="s">
        <v>63</v>
      </c>
    </row>
  </sheetData>
  <sheetProtection/>
  <mergeCells count="68">
    <mergeCell ref="H18:H21"/>
    <mergeCell ref="D18:D21"/>
    <mergeCell ref="E18:E21"/>
    <mergeCell ref="F18:F21"/>
    <mergeCell ref="G18:G21"/>
    <mergeCell ref="B28:C28"/>
    <mergeCell ref="F6:F9"/>
    <mergeCell ref="G6:G9"/>
    <mergeCell ref="H6:H9"/>
    <mergeCell ref="F10:F13"/>
    <mergeCell ref="D14:D17"/>
    <mergeCell ref="E14:E17"/>
    <mergeCell ref="F14:F17"/>
    <mergeCell ref="G14:G17"/>
    <mergeCell ref="H14:H17"/>
    <mergeCell ref="E10:E13"/>
    <mergeCell ref="A6:A9"/>
    <mergeCell ref="G10:G13"/>
    <mergeCell ref="H10:H13"/>
    <mergeCell ref="A34:A36"/>
    <mergeCell ref="E34:E36"/>
    <mergeCell ref="B32:C32"/>
    <mergeCell ref="E30:E33"/>
    <mergeCell ref="A18:A21"/>
    <mergeCell ref="A22:A25"/>
    <mergeCell ref="A26:A29"/>
    <mergeCell ref="A1:H1"/>
    <mergeCell ref="A2:F2"/>
    <mergeCell ref="E5:F5"/>
    <mergeCell ref="A4:B4"/>
    <mergeCell ref="D6:D9"/>
    <mergeCell ref="E6:E9"/>
    <mergeCell ref="D10:D13"/>
    <mergeCell ref="A30:A33"/>
    <mergeCell ref="B9:C9"/>
    <mergeCell ref="B13:C13"/>
    <mergeCell ref="B17:C17"/>
    <mergeCell ref="B21:C21"/>
    <mergeCell ref="B25:C25"/>
    <mergeCell ref="B29:C29"/>
    <mergeCell ref="B33:C33"/>
    <mergeCell ref="A10:A13"/>
    <mergeCell ref="A14:A17"/>
    <mergeCell ref="B8:C8"/>
    <mergeCell ref="B12:C12"/>
    <mergeCell ref="B20:C20"/>
    <mergeCell ref="B24:C24"/>
    <mergeCell ref="B16:C16"/>
    <mergeCell ref="H22:H25"/>
    <mergeCell ref="D26:D29"/>
    <mergeCell ref="E26:E29"/>
    <mergeCell ref="F26:F29"/>
    <mergeCell ref="G26:G29"/>
    <mergeCell ref="H26:H29"/>
    <mergeCell ref="D22:D25"/>
    <mergeCell ref="E22:E25"/>
    <mergeCell ref="F22:F25"/>
    <mergeCell ref="G22:G25"/>
    <mergeCell ref="G30:G33"/>
    <mergeCell ref="H30:H33"/>
    <mergeCell ref="D30:D33"/>
    <mergeCell ref="B35:B36"/>
    <mergeCell ref="C35:C36"/>
    <mergeCell ref="F34:F36"/>
    <mergeCell ref="F30:F33"/>
    <mergeCell ref="H34:H36"/>
    <mergeCell ref="G34:G36"/>
    <mergeCell ref="D34:D36"/>
  </mergeCells>
  <printOptions/>
  <pageMargins left="0.3937007874015748" right="0.19650320837816856" top="0.19650320837816856" bottom="0.19650320837816856" header="0.5117415443180114" footer="0.5117415443180114"/>
  <pageSetup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A2:AL62"/>
  <sheetViews>
    <sheetView tabSelected="1" defaultGridColor="0" zoomScale="65" zoomScaleNormal="65" colorId="23" workbookViewId="0" topLeftCell="A1">
      <selection activeCell="E34" sqref="C34:E36"/>
    </sheetView>
  </sheetViews>
  <sheetFormatPr defaultColWidth="9.00390625" defaultRowHeight="13.5"/>
  <cols>
    <col min="1" max="1" width="7.625" style="63" customWidth="1"/>
    <col min="2" max="2" width="20.00390625" style="63" customWidth="1"/>
    <col min="3" max="3" width="7.625" style="63" customWidth="1"/>
    <col min="4" max="4" width="3.625" style="63" customWidth="1"/>
    <col min="5" max="6" width="7.625" style="63" customWidth="1"/>
    <col min="7" max="7" width="3.625" style="63" customWidth="1"/>
    <col min="8" max="9" width="7.625" style="63" customWidth="1"/>
    <col min="10" max="10" width="3.625" style="63" customWidth="1"/>
    <col min="11" max="12" width="7.625" style="63" customWidth="1"/>
    <col min="13" max="13" width="3.625" style="63" customWidth="1"/>
    <col min="14" max="14" width="7.625" style="63" customWidth="1"/>
    <col min="15" max="19" width="8.625" style="63" customWidth="1"/>
    <col min="20" max="20" width="9.00390625" style="63" customWidth="1"/>
    <col min="21" max="21" width="8.625" style="63" customWidth="1"/>
    <col min="22" max="16384" width="9.00390625" style="63" customWidth="1"/>
  </cols>
  <sheetData>
    <row r="1" ht="13.5"/>
    <row r="2" spans="1:36" ht="36" customHeight="1">
      <c r="A2" s="64"/>
      <c r="B2" s="64"/>
      <c r="C2" s="65" t="s">
        <v>64</v>
      </c>
      <c r="D2" s="65"/>
      <c r="E2" s="65"/>
      <c r="F2" s="65"/>
      <c r="G2" s="65"/>
      <c r="H2" s="65"/>
      <c r="I2" s="65"/>
      <c r="J2" s="65"/>
      <c r="K2" s="65"/>
      <c r="L2" s="65"/>
      <c r="M2" s="65"/>
      <c r="N2" s="65"/>
      <c r="O2" s="65"/>
      <c r="P2" s="64"/>
      <c r="Q2" s="66">
        <f>TODAY()</f>
        <v>41867</v>
      </c>
      <c r="R2" s="66"/>
      <c r="S2" s="67"/>
      <c r="Y2" s="65"/>
      <c r="Z2" s="3"/>
      <c r="AA2" s="3"/>
      <c r="AB2" s="3"/>
      <c r="AC2" s="3"/>
      <c r="AD2" s="3"/>
      <c r="AE2" s="3"/>
      <c r="AF2" s="3"/>
      <c r="AG2" s="3"/>
      <c r="AH2" s="66"/>
      <c r="AI2" s="66"/>
      <c r="AJ2" s="67"/>
    </row>
    <row r="3" spans="2:26" ht="39.75" customHeight="1">
      <c r="B3" s="65" t="s">
        <v>65</v>
      </c>
      <c r="X3" s="65"/>
      <c r="Y3" s="65"/>
      <c r="Z3" s="65"/>
    </row>
    <row r="4" spans="1:38" ht="39.75" customHeight="1">
      <c r="A4" s="68"/>
      <c r="B4" s="69"/>
      <c r="C4" s="70">
        <v>1</v>
      </c>
      <c r="D4" s="71"/>
      <c r="E4" s="72"/>
      <c r="F4" s="70">
        <v>2</v>
      </c>
      <c r="G4" s="71"/>
      <c r="H4" s="72"/>
      <c r="I4" s="70">
        <v>3</v>
      </c>
      <c r="J4" s="71"/>
      <c r="K4" s="72"/>
      <c r="L4" s="70">
        <v>4</v>
      </c>
      <c r="M4" s="71"/>
      <c r="N4" s="72"/>
      <c r="O4" s="73">
        <f>TODAY()</f>
        <v>41867</v>
      </c>
      <c r="P4" s="74"/>
      <c r="Q4" s="74"/>
      <c r="R4" s="75" t="s">
        <v>66</v>
      </c>
      <c r="S4" s="76"/>
      <c r="U4" s="77"/>
      <c r="W4" s="77"/>
      <c r="X4" s="78"/>
      <c r="Y4" s="78"/>
      <c r="Z4" s="78"/>
      <c r="AA4" s="78"/>
      <c r="AB4" s="78"/>
      <c r="AC4" s="78"/>
      <c r="AD4" s="78"/>
      <c r="AE4" s="78"/>
      <c r="AF4" s="78"/>
      <c r="AG4" s="78"/>
      <c r="AH4" s="78"/>
      <c r="AI4" s="78"/>
      <c r="AJ4" s="78"/>
      <c r="AK4" s="13"/>
      <c r="AL4" s="13"/>
    </row>
    <row r="5" spans="1:38" ht="39.75" customHeight="1">
      <c r="A5" s="79"/>
      <c r="B5" s="80"/>
      <c r="C5" s="81" t="str">
        <f>IF(B6="","",B6)</f>
        <v>甲府モンキーズＪｒ</v>
      </c>
      <c r="D5" s="82"/>
      <c r="E5" s="83"/>
      <c r="F5" s="81" t="str">
        <f>IF(B9="","",B9)</f>
        <v>富士吉田ソニックス</v>
      </c>
      <c r="G5" s="82"/>
      <c r="H5" s="83"/>
      <c r="I5" s="81" t="str">
        <f>IF(B12="","",B12)</f>
        <v>チェスカ・メイプル
合同</v>
      </c>
      <c r="J5" s="82"/>
      <c r="K5" s="83"/>
      <c r="L5" s="81" t="str">
        <f>IF(B15="","",B15)</f>
        <v/>
      </c>
      <c r="M5" s="82"/>
      <c r="N5" s="83"/>
      <c r="O5" s="84" t="s">
        <v>67</v>
      </c>
      <c r="P5" s="84" t="s">
        <v>68</v>
      </c>
      <c r="Q5" s="84" t="s">
        <v>69</v>
      </c>
      <c r="R5" s="84" t="s">
        <v>70</v>
      </c>
      <c r="S5" s="84" t="s">
        <v>71</v>
      </c>
      <c r="U5" s="85"/>
      <c r="W5" s="85"/>
      <c r="X5" s="78"/>
      <c r="Y5" s="78"/>
      <c r="Z5" s="78"/>
      <c r="AA5" s="78"/>
      <c r="AB5" s="78"/>
      <c r="AC5" s="78"/>
      <c r="AD5" s="78"/>
      <c r="AE5" s="78"/>
      <c r="AF5" s="78"/>
      <c r="AG5" s="78"/>
      <c r="AH5" s="78"/>
      <c r="AI5" s="78"/>
      <c r="AJ5" s="78"/>
      <c r="AK5" s="13"/>
      <c r="AL5" s="13"/>
    </row>
    <row r="6" spans="1:38" ht="35.25" customHeight="1">
      <c r="A6" s="86">
        <v>1</v>
      </c>
      <c r="B6" s="87" t="s">
        <v>72</v>
      </c>
      <c r="C6" s="88"/>
      <c r="D6" s="89"/>
      <c r="E6" s="90"/>
      <c r="F6" s="91" t="s">
        <v>73</v>
      </c>
      <c r="G6" s="92"/>
      <c r="H6" s="93"/>
      <c r="I6" s="91" t="s">
        <v>74</v>
      </c>
      <c r="J6" s="92"/>
      <c r="K6" s="93"/>
      <c r="L6" s="91"/>
      <c r="M6" s="92"/>
      <c r="N6" s="93"/>
      <c r="O6" s="94"/>
      <c r="P6" s="94"/>
      <c r="Q6" s="94"/>
      <c r="R6" s="94"/>
      <c r="S6" s="95"/>
      <c r="U6" s="96"/>
      <c r="W6" s="96"/>
      <c r="X6" s="78"/>
      <c r="Y6" s="13"/>
      <c r="Z6" s="97"/>
      <c r="AA6" s="97"/>
      <c r="AB6" s="97"/>
      <c r="AC6" s="98"/>
      <c r="AD6" s="99"/>
      <c r="AE6" s="100"/>
      <c r="AF6" s="99"/>
      <c r="AG6" s="98"/>
      <c r="AH6" s="97"/>
      <c r="AI6" s="97"/>
      <c r="AJ6" s="97"/>
      <c r="AK6" s="78"/>
      <c r="AL6" s="13"/>
    </row>
    <row r="7" spans="1:38" ht="35.25" customHeight="1">
      <c r="A7" s="101"/>
      <c r="B7" s="102"/>
      <c r="C7" s="103"/>
      <c r="D7" s="104"/>
      <c r="E7" s="105"/>
      <c r="F7" s="106"/>
      <c r="G7" s="107" t="s">
        <v>75</v>
      </c>
      <c r="H7" s="108"/>
      <c r="I7" s="106"/>
      <c r="J7" s="107" t="s">
        <v>75</v>
      </c>
      <c r="K7" s="108"/>
      <c r="L7" s="106"/>
      <c r="M7" s="107" t="s">
        <v>75</v>
      </c>
      <c r="N7" s="108"/>
      <c r="O7" s="109">
        <f>F8+I8+L8</f>
        <v>0</v>
      </c>
      <c r="P7" s="109">
        <f>F7+I7+L7</f>
        <v>0</v>
      </c>
      <c r="Q7" s="109">
        <f>H7+K7+N7</f>
        <v>0</v>
      </c>
      <c r="R7" s="110">
        <f>P7-Q7</f>
        <v>0</v>
      </c>
      <c r="S7" s="111"/>
      <c r="U7" s="112"/>
      <c r="W7" s="112"/>
      <c r="X7" s="13"/>
      <c r="Y7" s="13"/>
      <c r="Z7" s="97"/>
      <c r="AA7" s="97"/>
      <c r="AB7" s="97"/>
      <c r="AC7" s="98"/>
      <c r="AD7" s="99"/>
      <c r="AE7" s="100"/>
      <c r="AF7" s="99"/>
      <c r="AG7" s="98"/>
      <c r="AH7" s="97"/>
      <c r="AI7" s="97"/>
      <c r="AJ7" s="97"/>
      <c r="AK7" s="13"/>
      <c r="AL7" s="13"/>
    </row>
    <row r="8" spans="1:38" ht="35.25" customHeight="1">
      <c r="A8" s="113"/>
      <c r="B8" s="114"/>
      <c r="C8" s="115"/>
      <c r="D8" s="116"/>
      <c r="E8" s="117"/>
      <c r="F8" s="118"/>
      <c r="G8" s="119" t="s">
        <v>76</v>
      </c>
      <c r="H8" s="120"/>
      <c r="I8" s="118"/>
      <c r="J8" s="119" t="s">
        <v>76</v>
      </c>
      <c r="K8" s="120"/>
      <c r="L8" s="118"/>
      <c r="M8" s="119" t="s">
        <v>76</v>
      </c>
      <c r="N8" s="120"/>
      <c r="O8" s="121"/>
      <c r="P8" s="121"/>
      <c r="Q8" s="121"/>
      <c r="R8" s="121"/>
      <c r="S8" s="122"/>
      <c r="U8" s="112"/>
      <c r="W8" s="112"/>
      <c r="X8" s="13"/>
      <c r="Y8" s="13"/>
      <c r="Z8" s="97"/>
      <c r="AA8" s="97"/>
      <c r="AB8" s="97"/>
      <c r="AC8" s="98"/>
      <c r="AD8" s="99"/>
      <c r="AE8" s="100"/>
      <c r="AF8" s="99"/>
      <c r="AG8" s="98"/>
      <c r="AH8" s="97"/>
      <c r="AI8" s="97"/>
      <c r="AJ8" s="97"/>
      <c r="AK8" s="13"/>
      <c r="AL8" s="13"/>
    </row>
    <row r="9" spans="1:38" ht="35.25" customHeight="1">
      <c r="A9" s="86">
        <v>2</v>
      </c>
      <c r="B9" s="87" t="s">
        <v>77</v>
      </c>
      <c r="C9" s="68" t="str">
        <f>IF(F6="","",F6)</f>
        <v>８月１７日　⑦</v>
      </c>
      <c r="D9" s="123"/>
      <c r="E9" s="69"/>
      <c r="F9" s="124"/>
      <c r="G9" s="125"/>
      <c r="H9" s="126"/>
      <c r="I9" s="91" t="s">
        <v>78</v>
      </c>
      <c r="J9" s="92"/>
      <c r="K9" s="93"/>
      <c r="L9" s="91"/>
      <c r="M9" s="92"/>
      <c r="N9" s="93"/>
      <c r="O9" s="127"/>
      <c r="P9" s="127"/>
      <c r="Q9" s="127"/>
      <c r="R9" s="127"/>
      <c r="S9" s="128"/>
      <c r="U9" s="112"/>
      <c r="W9" s="112"/>
      <c r="X9" s="13"/>
      <c r="Y9" s="13"/>
      <c r="Z9" s="97"/>
      <c r="AA9" s="97"/>
      <c r="AB9" s="97"/>
      <c r="AC9" s="98"/>
      <c r="AD9" s="99"/>
      <c r="AE9" s="100"/>
      <c r="AF9" s="99"/>
      <c r="AG9" s="98"/>
      <c r="AH9" s="97"/>
      <c r="AI9" s="97"/>
      <c r="AJ9" s="97"/>
      <c r="AK9" s="13"/>
      <c r="AL9" s="13"/>
    </row>
    <row r="10" spans="1:38" ht="35.25" customHeight="1">
      <c r="A10" s="101"/>
      <c r="B10" s="102"/>
      <c r="C10" s="106"/>
      <c r="D10" s="107" t="s">
        <v>75</v>
      </c>
      <c r="E10" s="108"/>
      <c r="F10" s="129"/>
      <c r="G10" s="130"/>
      <c r="H10" s="131"/>
      <c r="I10" s="106"/>
      <c r="J10" s="107" t="s">
        <v>75</v>
      </c>
      <c r="K10" s="108"/>
      <c r="L10" s="106"/>
      <c r="M10" s="107" t="s">
        <v>75</v>
      </c>
      <c r="N10" s="108"/>
      <c r="O10" s="109">
        <f>C11+I11+L11</f>
        <v>0</v>
      </c>
      <c r="P10" s="109">
        <f>C10+I10+L10</f>
        <v>0</v>
      </c>
      <c r="Q10" s="109">
        <f>E10+K10+N10</f>
        <v>0</v>
      </c>
      <c r="R10" s="110">
        <f>P10-Q10</f>
        <v>0</v>
      </c>
      <c r="S10" s="111"/>
      <c r="U10" s="112"/>
      <c r="W10" s="112"/>
      <c r="X10" s="78"/>
      <c r="Y10" s="13"/>
      <c r="Z10" s="97"/>
      <c r="AA10" s="97"/>
      <c r="AB10" s="97"/>
      <c r="AC10" s="98"/>
      <c r="AD10" s="99"/>
      <c r="AE10" s="100"/>
      <c r="AF10" s="99"/>
      <c r="AG10" s="98"/>
      <c r="AH10" s="97"/>
      <c r="AI10" s="97"/>
      <c r="AJ10" s="97"/>
      <c r="AK10" s="78"/>
      <c r="AL10" s="13"/>
    </row>
    <row r="11" spans="1:38" ht="35.25" customHeight="1">
      <c r="A11" s="113"/>
      <c r="B11" s="114"/>
      <c r="C11" s="118"/>
      <c r="D11" s="119" t="s">
        <v>76</v>
      </c>
      <c r="E11" s="120"/>
      <c r="F11" s="132"/>
      <c r="G11" s="133"/>
      <c r="H11" s="134"/>
      <c r="I11" s="118"/>
      <c r="J11" s="119" t="s">
        <v>76</v>
      </c>
      <c r="K11" s="120"/>
      <c r="L11" s="118"/>
      <c r="M11" s="119" t="s">
        <v>76</v>
      </c>
      <c r="N11" s="120"/>
      <c r="O11" s="121"/>
      <c r="P11" s="121"/>
      <c r="Q11" s="121"/>
      <c r="R11" s="121"/>
      <c r="S11" s="122"/>
      <c r="U11" s="112"/>
      <c r="W11" s="112"/>
      <c r="X11" s="13"/>
      <c r="Y11" s="13"/>
      <c r="Z11" s="97"/>
      <c r="AA11" s="97"/>
      <c r="AB11" s="97"/>
      <c r="AC11" s="98"/>
      <c r="AD11" s="99"/>
      <c r="AE11" s="100"/>
      <c r="AF11" s="99"/>
      <c r="AG11" s="98"/>
      <c r="AH11" s="97"/>
      <c r="AI11" s="97"/>
      <c r="AJ11" s="97"/>
      <c r="AK11" s="13"/>
      <c r="AL11" s="13"/>
    </row>
    <row r="12" spans="1:38" ht="35.25" customHeight="1">
      <c r="A12" s="86">
        <v>3</v>
      </c>
      <c r="B12" s="87" t="s">
        <v>79</v>
      </c>
      <c r="C12" s="68" t="str">
        <f>IF(I6="","",I6)</f>
        <v>８月１７日　①</v>
      </c>
      <c r="D12" s="123"/>
      <c r="E12" s="69"/>
      <c r="F12" s="68" t="str">
        <f>IF(I9="","",I9)</f>
        <v>８月１７日　④</v>
      </c>
      <c r="G12" s="123"/>
      <c r="H12" s="69"/>
      <c r="I12" s="124"/>
      <c r="J12" s="125"/>
      <c r="K12" s="126"/>
      <c r="L12" s="91"/>
      <c r="M12" s="92"/>
      <c r="N12" s="93"/>
      <c r="O12" s="127"/>
      <c r="P12" s="127"/>
      <c r="Q12" s="127"/>
      <c r="R12" s="127"/>
      <c r="S12" s="128"/>
      <c r="U12" s="112"/>
      <c r="W12" s="112"/>
      <c r="X12" s="13"/>
      <c r="Y12" s="13"/>
      <c r="Z12" s="97"/>
      <c r="AA12" s="97"/>
      <c r="AB12" s="97"/>
      <c r="AC12" s="98"/>
      <c r="AD12" s="99"/>
      <c r="AE12" s="100"/>
      <c r="AF12" s="99"/>
      <c r="AG12" s="98"/>
      <c r="AH12" s="97"/>
      <c r="AI12" s="97"/>
      <c r="AJ12" s="97"/>
      <c r="AK12" s="13"/>
      <c r="AL12" s="13"/>
    </row>
    <row r="13" spans="1:38" ht="35.25" customHeight="1">
      <c r="A13" s="101"/>
      <c r="B13" s="102"/>
      <c r="C13" s="106"/>
      <c r="D13" s="107" t="s">
        <v>75</v>
      </c>
      <c r="E13" s="108"/>
      <c r="F13" s="106"/>
      <c r="G13" s="107" t="s">
        <v>75</v>
      </c>
      <c r="H13" s="108"/>
      <c r="I13" s="129"/>
      <c r="J13" s="130"/>
      <c r="K13" s="131"/>
      <c r="L13" s="106"/>
      <c r="M13" s="107" t="s">
        <v>75</v>
      </c>
      <c r="N13" s="108"/>
      <c r="O13" s="109">
        <f>C14+F14+L14</f>
        <v>0</v>
      </c>
      <c r="P13" s="109">
        <f>C13+F13+L13</f>
        <v>0</v>
      </c>
      <c r="Q13" s="109">
        <f>E13+H13+N13</f>
        <v>0</v>
      </c>
      <c r="R13" s="110">
        <f>P13-Q13</f>
        <v>0</v>
      </c>
      <c r="S13" s="111"/>
      <c r="U13" s="112"/>
      <c r="W13" s="112"/>
      <c r="X13" s="13"/>
      <c r="Y13" s="13"/>
      <c r="Z13" s="97"/>
      <c r="AA13" s="97"/>
      <c r="AB13" s="97"/>
      <c r="AC13" s="98"/>
      <c r="AD13" s="99"/>
      <c r="AE13" s="100"/>
      <c r="AF13" s="99"/>
      <c r="AG13" s="98"/>
      <c r="AH13" s="97"/>
      <c r="AI13" s="97"/>
      <c r="AJ13" s="97"/>
      <c r="AK13" s="13"/>
      <c r="AL13" s="13"/>
    </row>
    <row r="14" spans="1:38" ht="35.25" customHeight="1">
      <c r="A14" s="113"/>
      <c r="B14" s="114"/>
      <c r="C14" s="118"/>
      <c r="D14" s="119" t="s">
        <v>76</v>
      </c>
      <c r="E14" s="120"/>
      <c r="F14" s="118"/>
      <c r="G14" s="119" t="s">
        <v>76</v>
      </c>
      <c r="H14" s="120"/>
      <c r="I14" s="132"/>
      <c r="J14" s="133"/>
      <c r="K14" s="134"/>
      <c r="L14" s="118"/>
      <c r="M14" s="119" t="s">
        <v>76</v>
      </c>
      <c r="N14" s="120"/>
      <c r="O14" s="121"/>
      <c r="P14" s="121"/>
      <c r="Q14" s="121"/>
      <c r="R14" s="121"/>
      <c r="S14" s="135"/>
      <c r="U14" s="112"/>
      <c r="W14" s="112"/>
      <c r="X14" s="136"/>
      <c r="Y14" s="136"/>
      <c r="Z14" s="136"/>
      <c r="AA14" s="136"/>
      <c r="AB14" s="136"/>
      <c r="AC14" s="136"/>
      <c r="AD14" s="136"/>
      <c r="AE14" s="136"/>
      <c r="AF14" s="136"/>
      <c r="AG14" s="136"/>
      <c r="AH14" s="136"/>
      <c r="AI14" s="136"/>
      <c r="AJ14" s="136"/>
      <c r="AK14" s="78"/>
      <c r="AL14" s="13"/>
    </row>
    <row r="15" spans="1:38" ht="35.25" customHeight="1">
      <c r="A15" s="86">
        <v>4</v>
      </c>
      <c r="B15" s="87"/>
      <c r="C15" s="68"/>
      <c r="D15" s="123"/>
      <c r="E15" s="69"/>
      <c r="F15" s="68"/>
      <c r="G15" s="123"/>
      <c r="H15" s="69"/>
      <c r="I15" s="68"/>
      <c r="J15" s="123"/>
      <c r="K15" s="69"/>
      <c r="L15" s="124"/>
      <c r="M15" s="125"/>
      <c r="N15" s="126"/>
      <c r="O15" s="127"/>
      <c r="P15" s="127"/>
      <c r="Q15" s="127"/>
      <c r="R15" s="127"/>
      <c r="S15" s="128"/>
      <c r="U15" s="112"/>
      <c r="W15" s="112"/>
      <c r="X15" s="13"/>
      <c r="Y15" s="13"/>
      <c r="Z15" s="13"/>
      <c r="AA15" s="13"/>
      <c r="AB15" s="13"/>
      <c r="AC15" s="98"/>
      <c r="AD15" s="100"/>
      <c r="AE15" s="100"/>
      <c r="AF15" s="100"/>
      <c r="AG15" s="98"/>
      <c r="AH15" s="13"/>
      <c r="AI15" s="13"/>
      <c r="AJ15" s="13"/>
      <c r="AK15" s="13"/>
      <c r="AL15" s="13"/>
    </row>
    <row r="16" spans="1:38" ht="35.25" customHeight="1">
      <c r="A16" s="101"/>
      <c r="B16" s="102"/>
      <c r="C16" s="106"/>
      <c r="D16" s="107" t="s">
        <v>75</v>
      </c>
      <c r="E16" s="108"/>
      <c r="F16" s="106"/>
      <c r="G16" s="107" t="s">
        <v>75</v>
      </c>
      <c r="H16" s="108"/>
      <c r="I16" s="106"/>
      <c r="J16" s="107" t="s">
        <v>75</v>
      </c>
      <c r="K16" s="108"/>
      <c r="L16" s="129"/>
      <c r="M16" s="130"/>
      <c r="N16" s="131"/>
      <c r="O16" s="109">
        <f>C17+F17+I17</f>
        <v>0</v>
      </c>
      <c r="P16" s="109">
        <f>C16+F16+I16</f>
        <v>0</v>
      </c>
      <c r="Q16" s="109">
        <f>E16+H16+K16</f>
        <v>0</v>
      </c>
      <c r="R16" s="110">
        <f>P16-Q16</f>
        <v>0</v>
      </c>
      <c r="S16" s="111"/>
      <c r="U16" s="112"/>
      <c r="X16" s="13"/>
      <c r="Y16" s="13"/>
      <c r="Z16" s="13"/>
      <c r="AA16" s="13"/>
      <c r="AB16" s="13"/>
      <c r="AC16" s="98"/>
      <c r="AD16" s="100"/>
      <c r="AE16" s="100"/>
      <c r="AF16" s="100"/>
      <c r="AG16" s="98"/>
      <c r="AH16" s="13"/>
      <c r="AI16" s="13"/>
      <c r="AJ16" s="13"/>
      <c r="AK16" s="13"/>
      <c r="AL16" s="13"/>
    </row>
    <row r="17" spans="1:38" ht="35.25" customHeight="1">
      <c r="A17" s="113"/>
      <c r="B17" s="114"/>
      <c r="C17" s="118"/>
      <c r="D17" s="119" t="s">
        <v>76</v>
      </c>
      <c r="E17" s="120"/>
      <c r="F17" s="118"/>
      <c r="G17" s="119" t="s">
        <v>76</v>
      </c>
      <c r="H17" s="120"/>
      <c r="I17" s="118"/>
      <c r="J17" s="119" t="s">
        <v>76</v>
      </c>
      <c r="K17" s="120"/>
      <c r="L17" s="132"/>
      <c r="M17" s="133"/>
      <c r="N17" s="134"/>
      <c r="O17" s="121"/>
      <c r="P17" s="121"/>
      <c r="Q17" s="121"/>
      <c r="R17" s="121"/>
      <c r="S17" s="122"/>
      <c r="U17" s="112"/>
      <c r="X17" s="13"/>
      <c r="Y17" s="13"/>
      <c r="Z17" s="13"/>
      <c r="AA17" s="13"/>
      <c r="AB17" s="13"/>
      <c r="AC17" s="98"/>
      <c r="AD17" s="100"/>
      <c r="AE17" s="100"/>
      <c r="AF17" s="100"/>
      <c r="AG17" s="98"/>
      <c r="AH17" s="13"/>
      <c r="AI17" s="13"/>
      <c r="AJ17" s="13"/>
      <c r="AK17" s="13"/>
      <c r="AL17" s="13"/>
    </row>
    <row r="18" spans="21:36" ht="39.75" customHeight="1">
      <c r="U18" s="112"/>
      <c r="X18" s="136"/>
      <c r="Y18" s="136"/>
      <c r="Z18" s="136"/>
      <c r="AA18" s="136"/>
      <c r="AB18" s="136"/>
      <c r="AC18" s="136"/>
      <c r="AD18" s="136"/>
      <c r="AE18" s="136"/>
      <c r="AF18" s="136"/>
      <c r="AG18" s="136"/>
      <c r="AH18" s="136"/>
      <c r="AI18" s="136"/>
      <c r="AJ18" s="136"/>
    </row>
    <row r="19" spans="3:21" ht="39.75" customHeight="1">
      <c r="C19" s="65" t="str">
        <f>C2</f>
        <v>第１４回山梨県ジュニアアイスホッケーサマー大会</v>
      </c>
      <c r="D19" s="65"/>
      <c r="E19" s="65"/>
      <c r="F19" s="65"/>
      <c r="G19" s="65"/>
      <c r="H19" s="65"/>
      <c r="I19" s="65"/>
      <c r="J19" s="65"/>
      <c r="K19" s="65"/>
      <c r="L19" s="65"/>
      <c r="M19" s="65"/>
      <c r="N19" s="65"/>
      <c r="O19" s="65"/>
      <c r="U19" s="112"/>
    </row>
    <row r="20" spans="2:21" ht="39.75" customHeight="1">
      <c r="B20" s="65" t="s">
        <v>80</v>
      </c>
      <c r="U20" s="112"/>
    </row>
    <row r="21" spans="1:23" ht="39.75" customHeight="1">
      <c r="A21" s="68" t="s">
        <v>81</v>
      </c>
      <c r="B21" s="69"/>
      <c r="C21" s="70">
        <v>1</v>
      </c>
      <c r="D21" s="71"/>
      <c r="E21" s="72"/>
      <c r="F21" s="70">
        <v>2</v>
      </c>
      <c r="G21" s="71"/>
      <c r="H21" s="72"/>
      <c r="I21" s="70">
        <v>3</v>
      </c>
      <c r="J21" s="71"/>
      <c r="K21" s="72"/>
      <c r="L21" s="70">
        <v>4</v>
      </c>
      <c r="M21" s="71"/>
      <c r="N21" s="72"/>
      <c r="O21" s="137" t="s">
        <v>82</v>
      </c>
      <c r="P21" s="138"/>
      <c r="Q21" s="138"/>
      <c r="R21" s="138"/>
      <c r="S21" s="139" t="s">
        <v>83</v>
      </c>
      <c r="T21" s="140"/>
      <c r="U21" s="140"/>
      <c r="V21" s="140"/>
      <c r="W21" s="141"/>
    </row>
    <row r="22" spans="1:23" ht="39.75" customHeight="1">
      <c r="A22" s="79" t="s">
        <v>84</v>
      </c>
      <c r="B22" s="80"/>
      <c r="C22" s="81" t="str">
        <f>IF(B23="","",B23)</f>
        <v>甲府モンキーズＪｒ</v>
      </c>
      <c r="D22" s="82"/>
      <c r="E22" s="83"/>
      <c r="F22" s="81" t="str">
        <f>IF(B26="","",B26)</f>
        <v>ソニックス・チェスカ
合同</v>
      </c>
      <c r="G22" s="82"/>
      <c r="H22" s="83"/>
      <c r="I22" s="81" t="str">
        <f>IF(B29="","",B29)</f>
        <v/>
      </c>
      <c r="J22" s="82"/>
      <c r="K22" s="83"/>
      <c r="L22" s="81" t="str">
        <f>IF(B32="","",B32)</f>
        <v/>
      </c>
      <c r="M22" s="82"/>
      <c r="N22" s="83"/>
      <c r="O22" s="83" t="s">
        <v>85</v>
      </c>
      <c r="P22" s="83" t="s">
        <v>86</v>
      </c>
      <c r="Q22" s="83" t="s">
        <v>87</v>
      </c>
      <c r="R22" s="82" t="s">
        <v>88</v>
      </c>
      <c r="S22" s="142" t="s">
        <v>89</v>
      </c>
      <c r="T22" s="84" t="s">
        <v>68</v>
      </c>
      <c r="U22" s="84" t="s">
        <v>69</v>
      </c>
      <c r="V22" s="84" t="s">
        <v>70</v>
      </c>
      <c r="W22" s="143" t="s">
        <v>90</v>
      </c>
    </row>
    <row r="23" spans="1:23" ht="35.25" customHeight="1">
      <c r="A23" s="86">
        <v>1</v>
      </c>
      <c r="B23" s="87" t="s">
        <v>72</v>
      </c>
      <c r="C23" s="88"/>
      <c r="D23" s="89"/>
      <c r="E23" s="90"/>
      <c r="F23" s="91" t="s">
        <v>91</v>
      </c>
      <c r="G23" s="92"/>
      <c r="H23" s="93"/>
      <c r="I23" s="91"/>
      <c r="J23" s="92"/>
      <c r="K23" s="93"/>
      <c r="L23" s="91"/>
      <c r="M23" s="92"/>
      <c r="N23" s="93"/>
      <c r="O23" s="144"/>
      <c r="P23" s="144"/>
      <c r="Q23" s="144"/>
      <c r="R23" s="145"/>
      <c r="S23" s="146"/>
      <c r="T23" s="94"/>
      <c r="U23" s="94"/>
      <c r="V23" s="94"/>
      <c r="W23" s="147"/>
    </row>
    <row r="24" spans="1:23" ht="35.25" customHeight="1">
      <c r="A24" s="101"/>
      <c r="B24" s="102"/>
      <c r="C24" s="103"/>
      <c r="D24" s="104"/>
      <c r="E24" s="105"/>
      <c r="F24" s="106"/>
      <c r="G24" s="107" t="s">
        <v>75</v>
      </c>
      <c r="H24" s="108"/>
      <c r="I24" s="106"/>
      <c r="J24" s="107" t="s">
        <v>75</v>
      </c>
      <c r="K24" s="108"/>
      <c r="L24" s="106"/>
      <c r="M24" s="107" t="s">
        <v>75</v>
      </c>
      <c r="N24" s="108"/>
      <c r="O24" s="148">
        <f>F25+I25+L25</f>
        <v>0</v>
      </c>
      <c r="P24" s="148">
        <f>F24+I24+L24</f>
        <v>0</v>
      </c>
      <c r="Q24" s="148">
        <f>H24+K24+N24</f>
        <v>0</v>
      </c>
      <c r="R24" s="149">
        <f>P24-Q24</f>
        <v>0</v>
      </c>
      <c r="S24" s="150">
        <f>O24+C35</f>
        <v>0</v>
      </c>
      <c r="T24" s="109">
        <f>P24+C36</f>
        <v>0</v>
      </c>
      <c r="U24" s="109">
        <f>Q24+C37</f>
        <v>0</v>
      </c>
      <c r="V24" s="110">
        <f>T24-U24</f>
        <v>0</v>
      </c>
      <c r="W24" s="151"/>
    </row>
    <row r="25" spans="1:23" ht="35.25" customHeight="1">
      <c r="A25" s="113"/>
      <c r="B25" s="114"/>
      <c r="C25" s="115"/>
      <c r="D25" s="116"/>
      <c r="E25" s="117"/>
      <c r="F25" s="118"/>
      <c r="G25" s="119" t="s">
        <v>76</v>
      </c>
      <c r="H25" s="120"/>
      <c r="I25" s="118"/>
      <c r="J25" s="119" t="s">
        <v>76</v>
      </c>
      <c r="K25" s="120"/>
      <c r="L25" s="118"/>
      <c r="M25" s="119" t="s">
        <v>76</v>
      </c>
      <c r="N25" s="120"/>
      <c r="O25" s="80"/>
      <c r="P25" s="80"/>
      <c r="Q25" s="80"/>
      <c r="R25" s="152"/>
      <c r="S25" s="153"/>
      <c r="T25" s="121"/>
      <c r="U25" s="121"/>
      <c r="V25" s="121"/>
      <c r="W25" s="154"/>
    </row>
    <row r="26" spans="1:23" ht="35.25" customHeight="1">
      <c r="A26" s="86">
        <v>2</v>
      </c>
      <c r="B26" s="87" t="s">
        <v>92</v>
      </c>
      <c r="C26" s="155" t="s">
        <v>93</v>
      </c>
      <c r="D26" s="92"/>
      <c r="E26" s="93"/>
      <c r="F26" s="124"/>
      <c r="G26" s="125"/>
      <c r="H26" s="126"/>
      <c r="I26" s="91"/>
      <c r="J26" s="92"/>
      <c r="K26" s="93"/>
      <c r="L26" s="91"/>
      <c r="M26" s="92"/>
      <c r="N26" s="93"/>
      <c r="O26" s="144"/>
      <c r="P26" s="144"/>
      <c r="Q26" s="144"/>
      <c r="R26" s="145"/>
      <c r="S26" s="156"/>
      <c r="T26" s="127"/>
      <c r="U26" s="127"/>
      <c r="V26" s="127"/>
      <c r="W26" s="157"/>
    </row>
    <row r="27" spans="1:23" ht="35.25" customHeight="1">
      <c r="A27" s="101"/>
      <c r="B27" s="102"/>
      <c r="C27" s="106"/>
      <c r="D27" s="107" t="s">
        <v>75</v>
      </c>
      <c r="E27" s="108"/>
      <c r="F27" s="129"/>
      <c r="G27" s="130"/>
      <c r="H27" s="131"/>
      <c r="I27" s="106"/>
      <c r="J27" s="107" t="s">
        <v>75</v>
      </c>
      <c r="K27" s="108"/>
      <c r="L27" s="106"/>
      <c r="M27" s="107" t="s">
        <v>75</v>
      </c>
      <c r="N27" s="108"/>
      <c r="O27" s="148">
        <f>C28+I28+L28</f>
        <v>0</v>
      </c>
      <c r="P27" s="148">
        <f>C27+I27+L27</f>
        <v>0</v>
      </c>
      <c r="Q27" s="148">
        <f>E27+K27+N27</f>
        <v>0</v>
      </c>
      <c r="R27" s="149">
        <f>P27-Q27</f>
        <v>0</v>
      </c>
      <c r="S27" s="150">
        <f>O27+F35</f>
        <v>0</v>
      </c>
      <c r="T27" s="109">
        <f>P27+F36</f>
        <v>0</v>
      </c>
      <c r="U27" s="109">
        <f>Q27+F37</f>
        <v>0</v>
      </c>
      <c r="V27" s="110">
        <f>T27-U27</f>
        <v>0</v>
      </c>
      <c r="W27" s="151"/>
    </row>
    <row r="28" spans="1:23" ht="35.25" customHeight="1">
      <c r="A28" s="113"/>
      <c r="B28" s="114"/>
      <c r="C28" s="118"/>
      <c r="D28" s="119" t="s">
        <v>76</v>
      </c>
      <c r="E28" s="120"/>
      <c r="F28" s="132"/>
      <c r="G28" s="133"/>
      <c r="H28" s="134"/>
      <c r="I28" s="118"/>
      <c r="J28" s="119" t="s">
        <v>76</v>
      </c>
      <c r="K28" s="120"/>
      <c r="L28" s="118"/>
      <c r="M28" s="119" t="s">
        <v>76</v>
      </c>
      <c r="N28" s="120"/>
      <c r="O28" s="80"/>
      <c r="P28" s="80"/>
      <c r="Q28" s="80"/>
      <c r="R28" s="152"/>
      <c r="S28" s="153"/>
      <c r="T28" s="121"/>
      <c r="U28" s="121"/>
      <c r="V28" s="121"/>
      <c r="W28" s="154"/>
    </row>
    <row r="29" spans="1:23" ht="35.25" customHeight="1">
      <c r="A29" s="86">
        <v>3</v>
      </c>
      <c r="B29" s="87"/>
      <c r="C29" s="91"/>
      <c r="D29" s="92"/>
      <c r="E29" s="93"/>
      <c r="F29" s="91"/>
      <c r="G29" s="92"/>
      <c r="H29" s="93"/>
      <c r="I29" s="124"/>
      <c r="J29" s="125"/>
      <c r="K29" s="126"/>
      <c r="L29" s="91"/>
      <c r="M29" s="92"/>
      <c r="N29" s="93"/>
      <c r="O29" s="144"/>
      <c r="P29" s="144"/>
      <c r="Q29" s="144"/>
      <c r="R29" s="145"/>
      <c r="S29" s="156"/>
      <c r="T29" s="127"/>
      <c r="U29" s="127"/>
      <c r="V29" s="127"/>
      <c r="W29" s="157"/>
    </row>
    <row r="30" spans="1:23" ht="35.25" customHeight="1">
      <c r="A30" s="101"/>
      <c r="B30" s="102"/>
      <c r="C30" s="106"/>
      <c r="D30" s="107" t="s">
        <v>75</v>
      </c>
      <c r="E30" s="108"/>
      <c r="F30" s="106"/>
      <c r="G30" s="107" t="s">
        <v>75</v>
      </c>
      <c r="H30" s="108"/>
      <c r="I30" s="129"/>
      <c r="J30" s="130"/>
      <c r="K30" s="131"/>
      <c r="L30" s="106"/>
      <c r="M30" s="107" t="s">
        <v>75</v>
      </c>
      <c r="N30" s="108"/>
      <c r="O30" s="148">
        <f>C31+F31+L31</f>
        <v>0</v>
      </c>
      <c r="P30" s="148">
        <f>C30+F30+L30</f>
        <v>0</v>
      </c>
      <c r="Q30" s="148">
        <f>E30+H30+N30</f>
        <v>0</v>
      </c>
      <c r="R30" s="149">
        <f>P30-Q30</f>
        <v>0</v>
      </c>
      <c r="S30" s="150">
        <f>O30+I35</f>
        <v>0</v>
      </c>
      <c r="T30" s="109">
        <f>P30+I36</f>
        <v>0</v>
      </c>
      <c r="U30" s="109">
        <f>Q30+I37</f>
        <v>0</v>
      </c>
      <c r="V30" s="110">
        <f>T30-U30</f>
        <v>0</v>
      </c>
      <c r="W30" s="151"/>
    </row>
    <row r="31" spans="1:23" ht="35.25" customHeight="1">
      <c r="A31" s="113"/>
      <c r="B31" s="114"/>
      <c r="C31" s="118"/>
      <c r="D31" s="119" t="s">
        <v>76</v>
      </c>
      <c r="E31" s="120"/>
      <c r="F31" s="118"/>
      <c r="G31" s="119" t="s">
        <v>76</v>
      </c>
      <c r="H31" s="120"/>
      <c r="I31" s="132"/>
      <c r="J31" s="133"/>
      <c r="K31" s="134"/>
      <c r="L31" s="118"/>
      <c r="M31" s="119" t="s">
        <v>76</v>
      </c>
      <c r="N31" s="120"/>
      <c r="O31" s="80"/>
      <c r="P31" s="80"/>
      <c r="Q31" s="80"/>
      <c r="R31" s="152"/>
      <c r="S31" s="153"/>
      <c r="T31" s="121"/>
      <c r="U31" s="121"/>
      <c r="V31" s="121"/>
      <c r="W31" s="154"/>
    </row>
    <row r="32" spans="1:23" ht="35.25" customHeight="1">
      <c r="A32" s="86">
        <v>4</v>
      </c>
      <c r="B32" s="87"/>
      <c r="C32" s="91"/>
      <c r="D32" s="92"/>
      <c r="E32" s="93"/>
      <c r="F32" s="91"/>
      <c r="G32" s="92"/>
      <c r="H32" s="93"/>
      <c r="I32" s="91"/>
      <c r="J32" s="92"/>
      <c r="K32" s="93"/>
      <c r="L32" s="124"/>
      <c r="M32" s="125"/>
      <c r="N32" s="126"/>
      <c r="O32" s="144"/>
      <c r="P32" s="144"/>
      <c r="Q32" s="144"/>
      <c r="R32" s="145"/>
      <c r="S32" s="156"/>
      <c r="T32" s="127"/>
      <c r="U32" s="127"/>
      <c r="V32" s="127"/>
      <c r="W32" s="157"/>
    </row>
    <row r="33" spans="1:23" ht="35.25" customHeight="1">
      <c r="A33" s="101"/>
      <c r="B33" s="102"/>
      <c r="C33" s="106"/>
      <c r="D33" s="107" t="s">
        <v>75</v>
      </c>
      <c r="E33" s="108"/>
      <c r="F33" s="106"/>
      <c r="G33" s="107" t="s">
        <v>75</v>
      </c>
      <c r="H33" s="108"/>
      <c r="I33" s="106"/>
      <c r="J33" s="107" t="s">
        <v>75</v>
      </c>
      <c r="K33" s="108"/>
      <c r="L33" s="129"/>
      <c r="M33" s="130"/>
      <c r="N33" s="131"/>
      <c r="O33" s="148">
        <f>C34+F34+I34</f>
        <v>0</v>
      </c>
      <c r="P33" s="148">
        <f>C33+F33+I33</f>
        <v>0</v>
      </c>
      <c r="Q33" s="148">
        <f>E33+H33+K33</f>
        <v>0</v>
      </c>
      <c r="R33" s="149">
        <f>P33-Q33</f>
        <v>0</v>
      </c>
      <c r="S33" s="150">
        <f>O33+L35</f>
        <v>0</v>
      </c>
      <c r="T33" s="109">
        <f>P33+L36</f>
        <v>0</v>
      </c>
      <c r="U33" s="109">
        <f>Q33+L37</f>
        <v>0</v>
      </c>
      <c r="V33" s="110">
        <f>T33-U33</f>
        <v>0</v>
      </c>
      <c r="W33" s="151"/>
    </row>
    <row r="34" spans="1:23" ht="35.25" customHeight="1">
      <c r="A34" s="113"/>
      <c r="B34" s="114"/>
      <c r="C34" s="118"/>
      <c r="D34" s="119" t="s">
        <v>76</v>
      </c>
      <c r="E34" s="120"/>
      <c r="F34" s="118"/>
      <c r="G34" s="119" t="s">
        <v>76</v>
      </c>
      <c r="H34" s="120"/>
      <c r="I34" s="118"/>
      <c r="J34" s="119" t="s">
        <v>76</v>
      </c>
      <c r="K34" s="120"/>
      <c r="L34" s="132"/>
      <c r="M34" s="133"/>
      <c r="N34" s="134"/>
      <c r="O34" s="80"/>
      <c r="P34" s="80"/>
      <c r="Q34" s="80"/>
      <c r="R34" s="152"/>
      <c r="S34" s="158"/>
      <c r="T34" s="159"/>
      <c r="U34" s="159"/>
      <c r="V34" s="159"/>
      <c r="W34" s="160"/>
    </row>
    <row r="35" spans="1:19" ht="35.25" customHeight="1">
      <c r="A35" s="161" t="s">
        <v>94</v>
      </c>
      <c r="B35" s="72" t="s">
        <v>95</v>
      </c>
      <c r="C35" s="70">
        <f>E28+E31+E34</f>
        <v>0</v>
      </c>
      <c r="D35" s="71"/>
      <c r="E35" s="72"/>
      <c r="F35" s="70">
        <f>H25+H31+H34</f>
        <v>0</v>
      </c>
      <c r="G35" s="71"/>
      <c r="H35" s="72"/>
      <c r="I35" s="70">
        <f>K25+K28+K34</f>
        <v>0</v>
      </c>
      <c r="J35" s="71"/>
      <c r="K35" s="72"/>
      <c r="L35" s="70">
        <f>N25+N28+N31</f>
        <v>0</v>
      </c>
      <c r="M35" s="71"/>
      <c r="N35" s="72"/>
      <c r="O35" s="4"/>
      <c r="P35" s="4"/>
      <c r="Q35" s="4"/>
      <c r="R35" s="4"/>
      <c r="S35" s="112"/>
    </row>
    <row r="36" spans="1:19" ht="35.25" customHeight="1">
      <c r="A36" s="161"/>
      <c r="B36" s="72" t="s">
        <v>96</v>
      </c>
      <c r="C36" s="70">
        <f>E27+E30+E33</f>
        <v>0</v>
      </c>
      <c r="D36" s="71"/>
      <c r="E36" s="72"/>
      <c r="F36" s="70">
        <f>H24+H30+H33</f>
        <v>0</v>
      </c>
      <c r="G36" s="71"/>
      <c r="H36" s="72"/>
      <c r="I36" s="70">
        <f>K24+K27+K33</f>
        <v>0</v>
      </c>
      <c r="J36" s="71"/>
      <c r="K36" s="72"/>
      <c r="L36" s="70">
        <f>N24+N27+N30</f>
        <v>0</v>
      </c>
      <c r="M36" s="71"/>
      <c r="N36" s="72"/>
      <c r="O36" s="4"/>
      <c r="P36" s="4"/>
      <c r="Q36" s="4"/>
      <c r="R36" s="4"/>
      <c r="S36" s="112"/>
    </row>
    <row r="37" spans="1:19" ht="35.25" customHeight="1">
      <c r="A37" s="161"/>
      <c r="B37" s="72" t="s">
        <v>97</v>
      </c>
      <c r="C37" s="70">
        <f>C27+C30+C33</f>
        <v>0</v>
      </c>
      <c r="D37" s="71"/>
      <c r="E37" s="72"/>
      <c r="F37" s="70">
        <f>F24+F30+F33</f>
        <v>0</v>
      </c>
      <c r="G37" s="71"/>
      <c r="H37" s="72"/>
      <c r="I37" s="70">
        <f>I24+I27+I33</f>
        <v>0</v>
      </c>
      <c r="J37" s="71"/>
      <c r="K37" s="72"/>
      <c r="L37" s="70">
        <f>L24+L27+L30</f>
        <v>0</v>
      </c>
      <c r="M37" s="71"/>
      <c r="N37" s="72"/>
      <c r="O37" s="4"/>
      <c r="P37" s="162"/>
      <c r="Q37" s="4"/>
      <c r="R37" s="4"/>
      <c r="S37" s="112"/>
    </row>
    <row r="38" spans="1:19" ht="35.25" customHeight="1">
      <c r="A38" s="161"/>
      <c r="B38" s="72" t="s">
        <v>98</v>
      </c>
      <c r="C38" s="163">
        <f>C36-C37</f>
        <v>0</v>
      </c>
      <c r="D38" s="164"/>
      <c r="E38" s="165"/>
      <c r="F38" s="163">
        <f>F36-F37</f>
        <v>0</v>
      </c>
      <c r="G38" s="164"/>
      <c r="H38" s="165"/>
      <c r="I38" s="163">
        <f>I36-I37</f>
        <v>0</v>
      </c>
      <c r="J38" s="164"/>
      <c r="K38" s="165"/>
      <c r="L38" s="163">
        <f>L36-L37</f>
        <v>0</v>
      </c>
      <c r="M38" s="164"/>
      <c r="N38" s="165"/>
      <c r="O38" s="4"/>
      <c r="P38" s="4"/>
      <c r="Q38" s="4"/>
      <c r="R38" s="4"/>
      <c r="S38" s="112"/>
    </row>
    <row r="39" spans="1:19" ht="39.75" customHeight="1">
      <c r="A39" s="13"/>
      <c r="B39" s="13"/>
      <c r="C39" s="166"/>
      <c r="D39" s="166"/>
      <c r="E39" s="166"/>
      <c r="F39" s="166"/>
      <c r="G39" s="166"/>
      <c r="H39" s="166"/>
      <c r="I39" s="166"/>
      <c r="J39" s="166"/>
      <c r="K39" s="166"/>
      <c r="L39" s="166"/>
      <c r="M39" s="166"/>
      <c r="N39" s="166"/>
      <c r="O39" s="4"/>
      <c r="P39" s="4"/>
      <c r="Q39" s="4"/>
      <c r="R39" s="4"/>
      <c r="S39" s="112"/>
    </row>
    <row r="40" spans="3:15" ht="39.75" customHeight="1">
      <c r="C40" s="65" t="str">
        <f>C2</f>
        <v>第１４回山梨県ジュニアアイスホッケーサマー大会</v>
      </c>
      <c r="D40" s="65"/>
      <c r="E40" s="65"/>
      <c r="F40" s="65"/>
      <c r="G40" s="65"/>
      <c r="H40" s="65"/>
      <c r="I40" s="65"/>
      <c r="J40" s="65"/>
      <c r="K40" s="65"/>
      <c r="L40" s="65"/>
      <c r="M40" s="65"/>
      <c r="N40" s="65"/>
      <c r="O40" s="65"/>
    </row>
    <row r="41" ht="39.75" customHeight="1">
      <c r="B41" s="65" t="s">
        <v>99</v>
      </c>
    </row>
    <row r="42" spans="1:19" ht="39.75" customHeight="1">
      <c r="A42" s="68"/>
      <c r="B42" s="69"/>
      <c r="C42" s="70">
        <v>1</v>
      </c>
      <c r="D42" s="71"/>
      <c r="E42" s="72"/>
      <c r="F42" s="70">
        <v>2</v>
      </c>
      <c r="G42" s="71"/>
      <c r="H42" s="72"/>
      <c r="I42" s="70">
        <v>3</v>
      </c>
      <c r="J42" s="71"/>
      <c r="K42" s="72"/>
      <c r="L42" s="70">
        <v>4</v>
      </c>
      <c r="M42" s="71"/>
      <c r="N42" s="72"/>
      <c r="O42" s="73">
        <f>TODAY()</f>
        <v>41867</v>
      </c>
      <c r="P42" s="74"/>
      <c r="Q42" s="74"/>
      <c r="R42" s="75" t="s">
        <v>66</v>
      </c>
      <c r="S42" s="76"/>
    </row>
    <row r="43" spans="1:19" ht="39.75" customHeight="1">
      <c r="A43" s="79"/>
      <c r="B43" s="80"/>
      <c r="C43" s="81" t="str">
        <f>IF(B44="","",B44)</f>
        <v>甲府モンキーズＪｒ</v>
      </c>
      <c r="D43" s="82"/>
      <c r="E43" s="83"/>
      <c r="F43" s="81" t="str">
        <f>IF(B47="","",B47)</f>
        <v>富士吉田ソニックス</v>
      </c>
      <c r="G43" s="82"/>
      <c r="H43" s="83"/>
      <c r="I43" s="81" t="str">
        <f>IF(B50="","",B50)</f>
        <v>甲府チェスカＪｒ</v>
      </c>
      <c r="J43" s="82"/>
      <c r="K43" s="83"/>
      <c r="L43" s="81" t="str">
        <f>IF(B53="","",B53)</f>
        <v/>
      </c>
      <c r="M43" s="82"/>
      <c r="N43" s="83"/>
      <c r="O43" s="84" t="s">
        <v>67</v>
      </c>
      <c r="P43" s="84" t="s">
        <v>68</v>
      </c>
      <c r="Q43" s="84" t="s">
        <v>69</v>
      </c>
      <c r="R43" s="84" t="s">
        <v>70</v>
      </c>
      <c r="S43" s="84" t="s">
        <v>71</v>
      </c>
    </row>
    <row r="44" spans="1:19" ht="39.75" customHeight="1">
      <c r="A44" s="86">
        <v>1</v>
      </c>
      <c r="B44" s="87" t="s">
        <v>72</v>
      </c>
      <c r="C44" s="88"/>
      <c r="D44" s="89"/>
      <c r="E44" s="90"/>
      <c r="F44" s="91" t="s">
        <v>100</v>
      </c>
      <c r="G44" s="92"/>
      <c r="H44" s="93"/>
      <c r="I44" s="91" t="s">
        <v>101</v>
      </c>
      <c r="J44" s="92"/>
      <c r="K44" s="93"/>
      <c r="L44" s="91"/>
      <c r="M44" s="92"/>
      <c r="N44" s="93"/>
      <c r="O44" s="94"/>
      <c r="P44" s="94"/>
      <c r="Q44" s="94"/>
      <c r="R44" s="94"/>
      <c r="S44" s="95"/>
    </row>
    <row r="45" spans="1:19" ht="39.75" customHeight="1">
      <c r="A45" s="101"/>
      <c r="B45" s="102"/>
      <c r="C45" s="103"/>
      <c r="D45" s="104"/>
      <c r="E45" s="105"/>
      <c r="F45" s="106"/>
      <c r="G45" s="107" t="s">
        <v>75</v>
      </c>
      <c r="H45" s="108"/>
      <c r="I45" s="106"/>
      <c r="J45" s="107" t="s">
        <v>75</v>
      </c>
      <c r="K45" s="108"/>
      <c r="L45" s="106"/>
      <c r="M45" s="107" t="s">
        <v>75</v>
      </c>
      <c r="N45" s="108"/>
      <c r="O45" s="109">
        <f>F46+I46+L46</f>
        <v>0</v>
      </c>
      <c r="P45" s="109">
        <f>F45+I45+L45</f>
        <v>0</v>
      </c>
      <c r="Q45" s="109">
        <f>H45+K45+N45</f>
        <v>0</v>
      </c>
      <c r="R45" s="110">
        <f>P45-Q45</f>
        <v>0</v>
      </c>
      <c r="S45" s="111"/>
    </row>
    <row r="46" spans="1:19" ht="39.75" customHeight="1">
      <c r="A46" s="113"/>
      <c r="B46" s="114"/>
      <c r="C46" s="115"/>
      <c r="D46" s="116"/>
      <c r="E46" s="117"/>
      <c r="F46" s="118"/>
      <c r="G46" s="119" t="s">
        <v>76</v>
      </c>
      <c r="H46" s="120"/>
      <c r="I46" s="118"/>
      <c r="J46" s="119" t="s">
        <v>76</v>
      </c>
      <c r="K46" s="120"/>
      <c r="L46" s="118"/>
      <c r="M46" s="119" t="s">
        <v>76</v>
      </c>
      <c r="N46" s="120"/>
      <c r="O46" s="121"/>
      <c r="P46" s="121"/>
      <c r="Q46" s="121"/>
      <c r="R46" s="121"/>
      <c r="S46" s="122"/>
    </row>
    <row r="47" spans="1:19" ht="39.75" customHeight="1">
      <c r="A47" s="86">
        <v>2</v>
      </c>
      <c r="B47" s="87" t="s">
        <v>77</v>
      </c>
      <c r="C47" s="68" t="str">
        <f>IF(F44="","",F44)</f>
        <v>８月１７日　②</v>
      </c>
      <c r="D47" s="123"/>
      <c r="E47" s="69"/>
      <c r="F47" s="124"/>
      <c r="G47" s="125"/>
      <c r="H47" s="126"/>
      <c r="I47" s="91" t="s">
        <v>102</v>
      </c>
      <c r="J47" s="92"/>
      <c r="K47" s="93"/>
      <c r="L47" s="91"/>
      <c r="M47" s="92"/>
      <c r="N47" s="93"/>
      <c r="O47" s="127"/>
      <c r="P47" s="127"/>
      <c r="Q47" s="127"/>
      <c r="R47" s="127"/>
      <c r="S47" s="128"/>
    </row>
    <row r="48" spans="1:19" ht="39.75" customHeight="1">
      <c r="A48" s="101"/>
      <c r="B48" s="102"/>
      <c r="C48" s="106"/>
      <c r="D48" s="107" t="s">
        <v>75</v>
      </c>
      <c r="E48" s="108"/>
      <c r="F48" s="129"/>
      <c r="G48" s="130"/>
      <c r="H48" s="131"/>
      <c r="I48" s="106"/>
      <c r="J48" s="107" t="s">
        <v>75</v>
      </c>
      <c r="K48" s="108"/>
      <c r="L48" s="106"/>
      <c r="M48" s="107" t="s">
        <v>75</v>
      </c>
      <c r="N48" s="108"/>
      <c r="O48" s="109">
        <f>C49+I49+L49</f>
        <v>0</v>
      </c>
      <c r="P48" s="109">
        <f>C48+I48+L48</f>
        <v>0</v>
      </c>
      <c r="Q48" s="109">
        <f>E48+K48+N48</f>
        <v>0</v>
      </c>
      <c r="R48" s="110">
        <f>P48-Q48</f>
        <v>0</v>
      </c>
      <c r="S48" s="111"/>
    </row>
    <row r="49" spans="1:19" ht="39.75" customHeight="1">
      <c r="A49" s="113"/>
      <c r="B49" s="114"/>
      <c r="C49" s="118"/>
      <c r="D49" s="119" t="s">
        <v>76</v>
      </c>
      <c r="E49" s="120"/>
      <c r="F49" s="132"/>
      <c r="G49" s="133"/>
      <c r="H49" s="134"/>
      <c r="I49" s="118"/>
      <c r="J49" s="119" t="s">
        <v>76</v>
      </c>
      <c r="K49" s="120"/>
      <c r="L49" s="118"/>
      <c r="M49" s="119" t="s">
        <v>76</v>
      </c>
      <c r="N49" s="120"/>
      <c r="O49" s="121"/>
      <c r="P49" s="121"/>
      <c r="Q49" s="121"/>
      <c r="R49" s="121"/>
      <c r="S49" s="122"/>
    </row>
    <row r="50" spans="1:19" ht="39.75" customHeight="1">
      <c r="A50" s="86">
        <v>3</v>
      </c>
      <c r="B50" s="87" t="s">
        <v>103</v>
      </c>
      <c r="C50" s="68" t="str">
        <f>IF(I44="","",I44)</f>
        <v>８月１７日　⑧</v>
      </c>
      <c r="D50" s="123"/>
      <c r="E50" s="69"/>
      <c r="F50" s="68" t="str">
        <f>IF(I47="","",I47)</f>
        <v>８月１７日　⑤</v>
      </c>
      <c r="G50" s="123"/>
      <c r="H50" s="69"/>
      <c r="I50" s="124"/>
      <c r="J50" s="125"/>
      <c r="K50" s="126"/>
      <c r="L50" s="91"/>
      <c r="M50" s="92"/>
      <c r="N50" s="93"/>
      <c r="O50" s="127"/>
      <c r="P50" s="127"/>
      <c r="Q50" s="127"/>
      <c r="R50" s="127"/>
      <c r="S50" s="128"/>
    </row>
    <row r="51" spans="1:19" ht="39.75" customHeight="1">
      <c r="A51" s="101"/>
      <c r="B51" s="102"/>
      <c r="C51" s="106"/>
      <c r="D51" s="107" t="s">
        <v>75</v>
      </c>
      <c r="E51" s="108"/>
      <c r="F51" s="106"/>
      <c r="G51" s="107" t="s">
        <v>75</v>
      </c>
      <c r="H51" s="108"/>
      <c r="I51" s="129"/>
      <c r="J51" s="130"/>
      <c r="K51" s="131"/>
      <c r="L51" s="106"/>
      <c r="M51" s="107" t="s">
        <v>75</v>
      </c>
      <c r="N51" s="108"/>
      <c r="O51" s="109">
        <f>C52+F52+L52</f>
        <v>0</v>
      </c>
      <c r="P51" s="109">
        <f>C51+F51+L51</f>
        <v>0</v>
      </c>
      <c r="Q51" s="109">
        <f>E51+H51+N51</f>
        <v>0</v>
      </c>
      <c r="R51" s="110">
        <f>P51-Q51</f>
        <v>0</v>
      </c>
      <c r="S51" s="111"/>
    </row>
    <row r="52" spans="1:19" ht="39.75" customHeight="1">
      <c r="A52" s="113"/>
      <c r="B52" s="114"/>
      <c r="C52" s="118"/>
      <c r="D52" s="119" t="s">
        <v>76</v>
      </c>
      <c r="E52" s="120"/>
      <c r="F52" s="118"/>
      <c r="G52" s="119" t="s">
        <v>76</v>
      </c>
      <c r="H52" s="120"/>
      <c r="I52" s="132"/>
      <c r="J52" s="133"/>
      <c r="K52" s="134"/>
      <c r="L52" s="118"/>
      <c r="M52" s="119" t="s">
        <v>76</v>
      </c>
      <c r="N52" s="120"/>
      <c r="O52" s="121"/>
      <c r="P52" s="121"/>
      <c r="Q52" s="121"/>
      <c r="R52" s="121"/>
      <c r="S52" s="122"/>
    </row>
    <row r="53" spans="1:19" ht="39.75" customHeight="1">
      <c r="A53" s="86">
        <v>4</v>
      </c>
      <c r="B53" s="87"/>
      <c r="C53" s="68" t="str">
        <f>IF(L44="","",L44)</f>
        <v/>
      </c>
      <c r="D53" s="123"/>
      <c r="E53" s="69"/>
      <c r="F53" s="68" t="str">
        <f>IF(L47="","",L47)</f>
        <v/>
      </c>
      <c r="G53" s="123"/>
      <c r="H53" s="69"/>
      <c r="I53" s="68" t="str">
        <f>IF(L50="","",L50)</f>
        <v/>
      </c>
      <c r="J53" s="123"/>
      <c r="K53" s="69"/>
      <c r="L53" s="124"/>
      <c r="M53" s="125"/>
      <c r="N53" s="126"/>
      <c r="O53" s="127"/>
      <c r="P53" s="127"/>
      <c r="Q53" s="127"/>
      <c r="R53" s="127"/>
      <c r="S53" s="128"/>
    </row>
    <row r="54" spans="1:19" ht="39.75" customHeight="1">
      <c r="A54" s="101"/>
      <c r="B54" s="102"/>
      <c r="C54" s="106"/>
      <c r="D54" s="107" t="s">
        <v>75</v>
      </c>
      <c r="E54" s="108"/>
      <c r="F54" s="106"/>
      <c r="G54" s="107" t="s">
        <v>75</v>
      </c>
      <c r="H54" s="108"/>
      <c r="I54" s="106"/>
      <c r="J54" s="107" t="s">
        <v>75</v>
      </c>
      <c r="K54" s="108"/>
      <c r="L54" s="129"/>
      <c r="M54" s="130"/>
      <c r="N54" s="131"/>
      <c r="O54" s="109">
        <f>C55+F55+I55</f>
        <v>0</v>
      </c>
      <c r="P54" s="109">
        <f>C54+F54+I54</f>
        <v>0</v>
      </c>
      <c r="Q54" s="109">
        <f>E54+H54+K54</f>
        <v>0</v>
      </c>
      <c r="R54" s="110">
        <f>P54-Q54</f>
        <v>0</v>
      </c>
      <c r="S54" s="111"/>
    </row>
    <row r="55" spans="1:19" ht="39.75" customHeight="1">
      <c r="A55" s="113"/>
      <c r="B55" s="114"/>
      <c r="C55" s="118"/>
      <c r="D55" s="119" t="s">
        <v>76</v>
      </c>
      <c r="E55" s="120"/>
      <c r="F55" s="118"/>
      <c r="G55" s="119" t="s">
        <v>76</v>
      </c>
      <c r="H55" s="120"/>
      <c r="I55" s="118"/>
      <c r="J55" s="119" t="s">
        <v>76</v>
      </c>
      <c r="K55" s="120"/>
      <c r="L55" s="132"/>
      <c r="M55" s="133"/>
      <c r="N55" s="134"/>
      <c r="O55" s="121"/>
      <c r="P55" s="121"/>
      <c r="Q55" s="121"/>
      <c r="R55" s="121"/>
      <c r="S55" s="122"/>
    </row>
    <row r="56" ht="30" customHeight="1"/>
    <row r="57" s="67" customFormat="1" ht="30" customHeight="1">
      <c r="B57" s="67" t="s">
        <v>104</v>
      </c>
    </row>
    <row r="58" s="67" customFormat="1" ht="30" customHeight="1">
      <c r="B58" s="67" t="s">
        <v>105</v>
      </c>
    </row>
    <row r="59" s="67" customFormat="1" ht="30" customHeight="1">
      <c r="B59" s="67" t="s">
        <v>106</v>
      </c>
    </row>
    <row r="60" s="67" customFormat="1" ht="30" customHeight="1">
      <c r="B60" s="67" t="s">
        <v>107</v>
      </c>
    </row>
    <row r="61" s="67" customFormat="1" ht="30" customHeight="1">
      <c r="B61" s="67" t="s">
        <v>108</v>
      </c>
    </row>
    <row r="62" s="67" customFormat="1" ht="30" customHeight="1">
      <c r="B62" s="67" t="s">
        <v>109</v>
      </c>
    </row>
    <row r="63" s="67" customFormat="1" ht="30" customHeight="1"/>
    <row r="64" s="67" customFormat="1" ht="30" customHeight="1"/>
    <row r="65" s="67" customFormat="1" ht="30" customHeight="1"/>
    <row r="66" s="67" customFormat="1" ht="30" customHeight="1"/>
    <row r="67" ht="20.25" customHeight="1"/>
    <row r="68" ht="20.25" customHeight="1"/>
    <row r="69" ht="20.25" customHeight="1"/>
  </sheetData>
  <sheetProtection/>
  <mergeCells count="117">
    <mergeCell ref="A53:A55"/>
    <mergeCell ref="B53:B55"/>
    <mergeCell ref="C53:E53"/>
    <mergeCell ref="L44:N44"/>
    <mergeCell ref="A44:A46"/>
    <mergeCell ref="B44:B46"/>
    <mergeCell ref="F44:H44"/>
    <mergeCell ref="I44:K44"/>
    <mergeCell ref="C47:E47"/>
    <mergeCell ref="I47:K47"/>
    <mergeCell ref="Q2:S2"/>
    <mergeCell ref="F43:H43"/>
    <mergeCell ref="I43:K43"/>
    <mergeCell ref="F21:H21"/>
    <mergeCell ref="I21:K21"/>
    <mergeCell ref="L43:N43"/>
    <mergeCell ref="L23:N23"/>
    <mergeCell ref="L29:N29"/>
    <mergeCell ref="R42:S42"/>
    <mergeCell ref="L21:N21"/>
    <mergeCell ref="L42:N42"/>
    <mergeCell ref="O42:Q42"/>
    <mergeCell ref="A42:B42"/>
    <mergeCell ref="C42:E42"/>
    <mergeCell ref="F42:H42"/>
    <mergeCell ref="I42:K42"/>
    <mergeCell ref="C9:E9"/>
    <mergeCell ref="C15:E15"/>
    <mergeCell ref="C12:E12"/>
    <mergeCell ref="F15:H15"/>
    <mergeCell ref="L6:N6"/>
    <mergeCell ref="L12:N12"/>
    <mergeCell ref="L9:N9"/>
    <mergeCell ref="F6:H6"/>
    <mergeCell ref="I6:K6"/>
    <mergeCell ref="F12:H12"/>
    <mergeCell ref="I9:K9"/>
    <mergeCell ref="R4:S4"/>
    <mergeCell ref="O4:Q4"/>
    <mergeCell ref="C4:E4"/>
    <mergeCell ref="C5:E5"/>
    <mergeCell ref="I4:K4"/>
    <mergeCell ref="L4:N4"/>
    <mergeCell ref="F5:H5"/>
    <mergeCell ref="I5:K5"/>
    <mergeCell ref="L5:N5"/>
    <mergeCell ref="F4:H4"/>
    <mergeCell ref="A4:B4"/>
    <mergeCell ref="A5:B5"/>
    <mergeCell ref="B6:B8"/>
    <mergeCell ref="B9:B11"/>
    <mergeCell ref="A6:A8"/>
    <mergeCell ref="A9:A11"/>
    <mergeCell ref="A12:A14"/>
    <mergeCell ref="A15:A17"/>
    <mergeCell ref="B12:B14"/>
    <mergeCell ref="L22:N22"/>
    <mergeCell ref="B15:B17"/>
    <mergeCell ref="F22:H22"/>
    <mergeCell ref="I22:K22"/>
    <mergeCell ref="I15:K15"/>
    <mergeCell ref="A21:B21"/>
    <mergeCell ref="C21:E21"/>
    <mergeCell ref="I23:K23"/>
    <mergeCell ref="A26:A28"/>
    <mergeCell ref="B26:B28"/>
    <mergeCell ref="C26:E26"/>
    <mergeCell ref="A32:A34"/>
    <mergeCell ref="B32:B34"/>
    <mergeCell ref="C32:E32"/>
    <mergeCell ref="A22:B22"/>
    <mergeCell ref="C22:E22"/>
    <mergeCell ref="A23:A25"/>
    <mergeCell ref="B23:B25"/>
    <mergeCell ref="A29:A31"/>
    <mergeCell ref="B29:B31"/>
    <mergeCell ref="C29:E29"/>
    <mergeCell ref="F29:H29"/>
    <mergeCell ref="L47:N47"/>
    <mergeCell ref="F53:H53"/>
    <mergeCell ref="A50:A52"/>
    <mergeCell ref="B50:B52"/>
    <mergeCell ref="C50:E50"/>
    <mergeCell ref="F50:H50"/>
    <mergeCell ref="L50:N50"/>
    <mergeCell ref="I53:K53"/>
    <mergeCell ref="A47:A49"/>
    <mergeCell ref="A35:A38"/>
    <mergeCell ref="C35:E35"/>
    <mergeCell ref="F35:H35"/>
    <mergeCell ref="C40:O40"/>
    <mergeCell ref="C37:E37"/>
    <mergeCell ref="F37:H37"/>
    <mergeCell ref="I37:K37"/>
    <mergeCell ref="C36:E36"/>
    <mergeCell ref="F36:H36"/>
    <mergeCell ref="I36:K36"/>
    <mergeCell ref="B47:B49"/>
    <mergeCell ref="A43:B43"/>
    <mergeCell ref="C43:E43"/>
    <mergeCell ref="S21:W21"/>
    <mergeCell ref="L37:N37"/>
    <mergeCell ref="C38:E38"/>
    <mergeCell ref="F38:H38"/>
    <mergeCell ref="I38:K38"/>
    <mergeCell ref="L38:N38"/>
    <mergeCell ref="L35:N35"/>
    <mergeCell ref="C19:O19"/>
    <mergeCell ref="C2:O2"/>
    <mergeCell ref="O21:R21"/>
    <mergeCell ref="L36:N36"/>
    <mergeCell ref="F32:H32"/>
    <mergeCell ref="I26:K26"/>
    <mergeCell ref="I32:K32"/>
    <mergeCell ref="L26:N26"/>
    <mergeCell ref="F23:H23"/>
    <mergeCell ref="I35:K35"/>
  </mergeCells>
  <printOptions/>
  <pageMargins left="0.5902039723133478" right="0.14026025383491217" top="0.24996873900646302" bottom="0.259689763775022" header="0.1999749912051704" footer="0.3798136326271718"/>
  <pageSetup horizontalDpi="600" verticalDpi="600" orientation="landscape" paperSize="9" scale="71" r:id="rId2"/>
  <rowBreaks count="2" manualBreakCount="2">
    <brk id="18" max="255" man="1"/>
    <brk id="39"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kagami</dc:creator>
  <cp:keywords/>
  <dc:description/>
  <cp:lastModifiedBy>Ken</cp:lastModifiedBy>
  <cp:lastPrinted>2026-01-07T07:56:29Z</cp:lastPrinted>
  <dcterms:created xsi:type="dcterms:W3CDTF">2003-10-20T08:50:12Z</dcterms:created>
  <dcterms:modified xsi:type="dcterms:W3CDTF">2014-07-22T13:44:43Z</dcterms:modified>
  <cp:category/>
  <cp:version/>
  <cp:contentType/>
  <cp:contentStatus/>
</cp:coreProperties>
</file>